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press4\Desktop\"/>
    </mc:Choice>
  </mc:AlternateContent>
  <xr:revisionPtr revIDLastSave="0" documentId="8_{C19086C9-C537-4F61-A6BC-5381512E5622}" xr6:coauthVersionLast="45" xr6:coauthVersionMax="45" xr10:uidLastSave="{00000000-0000-0000-0000-000000000000}"/>
  <bookViews>
    <workbookView xWindow="-108" yWindow="-108" windowWidth="23256" windowHeight="12576" xr2:uid="{00000000-000D-0000-FFFF-FFFF00000000}"/>
  </bookViews>
  <sheets>
    <sheet name="Sheet1" sheetId="3" r:id="rId1"/>
  </sheets>
  <definedNames>
    <definedName name="_xlnm.Print_Area" localSheetId="0">Sheet1!$A$1:$F$109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8" i="3" l="1"/>
  <c r="C30" i="3"/>
  <c r="D30" i="3"/>
  <c r="B30" i="3"/>
  <c r="D25" i="3" l="1"/>
  <c r="B25" i="3"/>
</calcChain>
</file>

<file path=xl/sharedStrings.xml><?xml version="1.0" encoding="utf-8"?>
<sst xmlns="http://schemas.openxmlformats.org/spreadsheetml/2006/main" count="91" uniqueCount="71">
  <si>
    <t>JAVNA USTANOVA U KULTURI</t>
  </si>
  <si>
    <t>DUBROVAČKE LJETNE IGRE</t>
  </si>
  <si>
    <t xml:space="preserve">Izvori prihoda su državni proračun, proračun Grada Dubrovnika, proračun Dubrovačko-neretvanske županije, prihodi ostvareni vlastitom djelatnošću, prihodi od sponzorstava i donacija i prihodi iz EU fondova.  </t>
  </si>
  <si>
    <t>Pregled rebalansa prihoda ustanove</t>
  </si>
  <si>
    <t>PLAN</t>
  </si>
  <si>
    <t>REBALANS</t>
  </si>
  <si>
    <t>NOVI PLAN</t>
  </si>
  <si>
    <t>25  Prihodi od vlastite djelatnosti</t>
  </si>
  <si>
    <t>55 Donacije i pomoći (namjenski prihodi od Ministarstva kulture, DNŽ, EU fondova)</t>
  </si>
  <si>
    <t>UKUPNO</t>
  </si>
  <si>
    <t>Pregled po programima/projektima:</t>
  </si>
  <si>
    <t>NAZIV PROGRAMA</t>
  </si>
  <si>
    <t>IZVORI FINANCIRANJA</t>
  </si>
  <si>
    <t>11. Iz gradskog proračuna</t>
  </si>
  <si>
    <t>25. Vlastiti prihodi</t>
  </si>
  <si>
    <t>55. Namjenski prihodi</t>
  </si>
  <si>
    <t>1. Iz gradskog proračuna</t>
  </si>
  <si>
    <t>Programi financirani iz EU fondova :</t>
  </si>
  <si>
    <t>ADMINISTRACIJA I UPRAVLJANJE 18119001</t>
  </si>
  <si>
    <t>REDOVNI PROGRAMI 18120001</t>
  </si>
  <si>
    <t xml:space="preserve">               </t>
  </si>
  <si>
    <t>25. Vlastiti izvori</t>
  </si>
  <si>
    <t xml:space="preserve">PREDMET:  Obrazloženje rebalansa financijskog plana ustanove        </t>
  </si>
  <si>
    <t>JUK Dubrovačke ljetne igre</t>
  </si>
  <si>
    <t xml:space="preserve">Dubrovački zimski festival i doček Nove godine  </t>
  </si>
  <si>
    <t>POSEBNI PROGRAMI 18120002</t>
  </si>
  <si>
    <t>DUBROVAČKI ZIMSKI FESTIVAL 18120006</t>
  </si>
  <si>
    <t>PORT OF DREAMERS 18120008</t>
  </si>
  <si>
    <t>FUTURE EPICS 18120007</t>
  </si>
  <si>
    <t>55. Namjenski prihodi ( Ministarstvo kulture i sredstva EU)</t>
  </si>
  <si>
    <t>Ukupno programi financirani iz EU fondova</t>
  </si>
  <si>
    <t>Dubrovnik, 6.5.2020.</t>
  </si>
  <si>
    <t>Dubrovačke ljetne igre su javna ustanova Grada Dubrovnika koja kroz djelatnost u kulturi organizira i ostvaruje tradicionalni kazališni i glazbeno-scenski ljetni festival, te priređuje glazbene, dramske, operne, baletne, literarne, likovne, filmske i ostale kulturne priredbe i manifestacije od nacionalnog značenja i interesa za Republiku Hrvatsku i Grad Dubrovnik.  Osnovni programi su 71. Dubrovačke ljetne igre, 7. Dubrovački zimski festival, posebni programi financirani iz donacija; te Future Epics, Port of Dreamers i Mjesto zajednice, programi koji će se financirati iz EU fondova.</t>
  </si>
  <si>
    <t xml:space="preserve">11  Opći prihodi i primici (prihodi iz grad. proračuna) </t>
  </si>
  <si>
    <t>29 Preneseni višak iz 2019.g.</t>
  </si>
  <si>
    <t>Višak iz 2019.</t>
  </si>
  <si>
    <r>
      <rPr>
        <b/>
        <sz val="12"/>
        <color theme="1"/>
        <rFont val="Calibri"/>
        <family val="2"/>
        <charset val="238"/>
        <scheme val="minor"/>
      </rPr>
      <t xml:space="preserve">Materijalni rashodi </t>
    </r>
    <r>
      <rPr>
        <sz val="12"/>
        <color theme="1"/>
        <rFont val="Calibri"/>
        <family val="2"/>
        <charset val="238"/>
        <scheme val="minor"/>
      </rPr>
      <t xml:space="preserve">–smanjeni zbog manjeg opsega poslovanja </t>
    </r>
  </si>
  <si>
    <r>
      <rPr>
        <b/>
        <sz val="12"/>
        <color theme="1"/>
        <rFont val="Calibri"/>
        <family val="2"/>
        <charset val="238"/>
        <scheme val="minor"/>
      </rPr>
      <t>Financijski rashodi</t>
    </r>
    <r>
      <rPr>
        <sz val="12"/>
        <color theme="1"/>
        <rFont val="Calibri"/>
        <family val="2"/>
        <charset val="238"/>
        <scheme val="minor"/>
      </rPr>
      <t xml:space="preserve"> i ostali rashodi ( usluge banaka, usluge platnog prometa, kamate, kazne) </t>
    </r>
  </si>
  <si>
    <r>
      <rPr>
        <b/>
        <sz val="12"/>
        <color theme="1"/>
        <rFont val="Calibri"/>
        <family val="2"/>
        <charset val="238"/>
        <scheme val="minor"/>
      </rPr>
      <t>Investicije</t>
    </r>
    <r>
      <rPr>
        <sz val="12"/>
        <color theme="1"/>
        <rFont val="Calibri"/>
        <family val="2"/>
        <charset val="238"/>
        <scheme val="minor"/>
      </rPr>
      <t xml:space="preserve"> – smanjene na najnužnije i već započete i djelomično plaćene nabavke</t>
    </r>
  </si>
  <si>
    <t xml:space="preserve">Program 71. Dubrovačkih ljetnih igara </t>
  </si>
  <si>
    <t>Dramski program</t>
  </si>
  <si>
    <t>Glazbeni i plesni program</t>
  </si>
  <si>
    <r>
      <rPr>
        <b/>
        <sz val="12"/>
        <color theme="1"/>
        <rFont val="Calibri"/>
        <family val="2"/>
        <charset val="238"/>
      </rPr>
      <t>Troškovi vezani uz program 71. DLJI</t>
    </r>
    <r>
      <rPr>
        <sz val="12"/>
        <color theme="1"/>
        <rFont val="Calibri"/>
        <family val="2"/>
        <charset val="238"/>
      </rPr>
      <t xml:space="preserve"> ( marketing i prodaja, tehnički troškovi, zajed. troškovi programa)</t>
    </r>
  </si>
  <si>
    <t>MJESTO ZAJEDNICE 18120010</t>
  </si>
  <si>
    <t>PLAN PRIHODA 2020.</t>
  </si>
  <si>
    <t>M. Držić: Grižula, red: Rene Medvešek, u koprodukciji sa Akademijom dramske umjetnosti u Zagrebu ( u sklopu EU projekta Future Epics )</t>
  </si>
  <si>
    <t>Nataša Rajković I Ivan Penović: Van sebe (autorski projekt u sklopu EU projekta Port of dreamers)</t>
  </si>
  <si>
    <t>Pemijere:</t>
  </si>
  <si>
    <r>
      <t>W. Shakespeare: Hamle</t>
    </r>
    <r>
      <rPr>
        <i/>
        <sz val="12"/>
        <color rgb="FF000000"/>
        <rFont val="Calibri"/>
        <family val="2"/>
        <charset val="238"/>
      </rPr>
      <t>t</t>
    </r>
    <r>
      <rPr>
        <sz val="12"/>
        <color rgb="FF000000"/>
        <rFont val="Calibri"/>
        <family val="2"/>
        <charset val="238"/>
      </rPr>
      <t xml:space="preserve">, red: P. Magelli </t>
    </r>
  </si>
  <si>
    <t>Reprize:</t>
  </si>
  <si>
    <t>4. A. P. Čehov: Tri sestre, red: Bobo Jelčić, HNK Zagreb, Hrvatska</t>
  </si>
  <si>
    <t>Gostovanja:</t>
  </si>
  <si>
    <t>2 koncerta Dubrovačkog simfonijskog orkestra</t>
  </si>
  <si>
    <t>Cikojević Papandopulo, klavirski duo</t>
  </si>
  <si>
    <t>Trio Eusebius</t>
  </si>
  <si>
    <t>Maroje Brčić i JanjaVuletić</t>
  </si>
  <si>
    <t>Ženska klapa Linđo</t>
  </si>
  <si>
    <t>Papandopulo kvartet</t>
  </si>
  <si>
    <t>Koncert: Dubrovnik na glazbenoj hridi</t>
  </si>
  <si>
    <t>Folklorni ansambl Linđo</t>
  </si>
  <si>
    <t>Završni koncert (Ivo Lipanović, Željko Lučić,Lana Kos)</t>
  </si>
  <si>
    <t>Port of Dreamers (Luka sanjara) dvogodišnji je kulturno-umjetnički projekt (2018.-2020.) sufinanciran iz programa Kreativna Europa – potprogram Kultura, Europski projekti suradnje                                                                        – potpora za male projekte suradnje. Vodeći partner projekta su Dubrovačke ljetne igre, dok je prvi suorganizator Kulturanova, organizacija civilnog društva iz Novog Sada (Srbija) te Slovensko narodno gledališče Maribor (Slovenija).                                                           Ukupna vrijednost projekta je 316.000 EUR, a dio sufinanciran iz EU fonda iznosi 188.000 EUR. Projekt se bavi stogodišnjom poviješću migracija na europskom kontinentu, a u 2019. provodit će se radionice s migrantima, održavati kreativni labovi za umjetnike, otvoriti izložba, provoditi capacity building radionice za kulturne radnike, voditi internetske platforme i dr.                                  U 2020. godini trebali smo završiti ovaj projekt, a ako nam situacija uvjetovana pandemijom to ne bude dopustila, što je veoma izgledno, tražit ćemo prolongiranje za 2021. godinu.</t>
  </si>
  <si>
    <t>Ivana Medo Bogdanović, ravnateljica</t>
  </si>
  <si>
    <t>Teatar Ulysses: Tko se boji Virginije Wulf</t>
  </si>
  <si>
    <t>SNG Maribor</t>
  </si>
  <si>
    <t xml:space="preserve">Usvojeni financijski plan prihoda i rashoda ustanove za 2020. iznosi 23.050.000 kn, a ovim rebalansom se smanjuje i iznosi  12.158.500  kn. Situacija u kojoj se nalazimo, uzrokovana pandemijom , stavila nas je u nezavidan položaj i u ovom trenutku neizvjesnosti održavanja programa i ostvarivanja prihoda , rebalansom smo predvidjeli daleko skromnije prihode i rashode.  </t>
  </si>
  <si>
    <r>
      <rPr>
        <b/>
        <sz val="12"/>
        <color theme="1"/>
        <rFont val="Calibri"/>
        <family val="2"/>
        <charset val="238"/>
        <scheme val="minor"/>
      </rPr>
      <t>Rashodi za zaposlene</t>
    </r>
    <r>
      <rPr>
        <sz val="12"/>
        <color theme="1"/>
        <rFont val="Calibri"/>
        <family val="2"/>
        <charset val="238"/>
        <scheme val="minor"/>
      </rPr>
      <t xml:space="preserve">  - smanjeni su 10 % po Zaključku gradonačelnika i zbog odlaska zaposlenika u mirovinu, a ne zapošljava se se drugi zaposlenik, potpuno su dignuti planirani iznosi za regres i prigodne darove</t>
    </r>
  </si>
  <si>
    <r>
      <t xml:space="preserve">Ostali rashodi - </t>
    </r>
    <r>
      <rPr>
        <sz val="12"/>
        <color theme="1"/>
        <rFont val="Calibri"/>
        <family val="2"/>
        <charset val="238"/>
        <scheme val="minor"/>
      </rPr>
      <t xml:space="preserve">nakn. štete za posuđene  reflektore od HNK u 2019. god.  </t>
    </r>
  </si>
  <si>
    <t>Future Epics dvogodišnji je kulturno-umjetnički projekt (2018.-2020.) sufinanciran iz fonda programa Kreativna Europa – potprogram Kultura, a po natječaju Europski projekti suradnje – potpora za projekte Europske godine kulturne baštine 2018. Vodeći partner projekta je Fondacija Heartefact iz Beograda, a uz Igre ostali partneri su Centar za izvedbene umjetnosti Vitlycke (Tanumshede, Švedska) i Tasca (Barcelona, Španjolska).                                                            Projekt bi trebalo završiti u 2020. godini, nadamo se da će nam situacija uvjetovana pandemijom to i dopustiti.</t>
  </si>
  <si>
    <t xml:space="preserve">U okviru posebnih programa održana je Dubrovačka maškarata i Župski karnevo, Festa sv. Vlaha, nažalost nismo održali sva planirana događanja u prostorima Kaboge, planira se nekoliko manjih koncerata za jesen. </t>
  </si>
  <si>
    <t>Program 71. DLJI uvelike ovisi o situaciji uvjetovanoj pandemijom. Ukoliko situacija bude dopuštala i ostvarimo veće prihode, program će se  dopunjavati. U sklopu programa DLJI odigrat će se i predstave većim dijelom financirane iz  sredstava 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</si>
</sst>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kn&quot;;[Red]\-#,##0\ &quot;kn&quot;"/>
    <numFmt numFmtId="44" formatCode="_-* #,##0.00\ &quot;kn&quot;_-;\-* #,##0.00\ &quot;kn&quot;_-;_-* &quot;-&quot;??\ &quot;kn&quot;_-;_-@_-"/>
    <numFmt numFmtId="164" formatCode="_-* #,##0.00\ [$kn-41A]_-;\-* #,##0.00\ [$kn-41A]_-;_-* &quot;-&quot;??\ [$kn-41A]_-;_-@_-"/>
  </numFmts>
  <fonts count="16" x14ac:knownFonts="1">
    <font>
      <sz val="11"/>
      <color theme="1"/>
      <name val="Calibri"/>
      <family val="2"/>
      <charset val="238"/>
      <scheme val="minor"/>
    </font>
    <font>
      <sz val="15"/>
      <color theme="1"/>
      <name val="Calibri"/>
      <family val="2"/>
      <charset val="238"/>
      <scheme val="minor"/>
    </font>
    <font>
      <b/>
      <sz val="15"/>
      <color theme="1"/>
      <name val="Calibri"/>
      <family val="2"/>
      <charset val="238"/>
      <scheme val="minor"/>
    </font>
    <font>
      <sz val="20"/>
      <color theme="1"/>
      <name val="Calibri"/>
      <family val="2"/>
      <charset val="238"/>
      <scheme val="minor"/>
    </font>
    <font>
      <b/>
      <sz val="20"/>
      <color theme="1"/>
      <name val="Calibri"/>
      <family val="2"/>
      <charset val="238"/>
      <scheme val="minor"/>
    </font>
    <font>
      <sz val="12"/>
      <color theme="1"/>
      <name val="Times New Roman"/>
      <family val="1"/>
      <charset val="238"/>
    </font>
    <font>
      <b/>
      <sz val="12"/>
      <color theme="1"/>
      <name val="Calibri"/>
      <family val="2"/>
      <charset val="238"/>
      <scheme val="minor"/>
    </font>
    <font>
      <sz val="12"/>
      <color theme="1"/>
      <name val="Calibri"/>
      <family val="2"/>
      <charset val="238"/>
      <scheme val="minor"/>
    </font>
    <font>
      <sz val="16"/>
      <color theme="1"/>
      <name val="Calibri"/>
      <family val="2"/>
      <charset val="238"/>
      <scheme val="minor"/>
    </font>
    <font>
      <sz val="11"/>
      <color theme="1"/>
      <name val="Calibri"/>
      <family val="2"/>
      <charset val="238"/>
      <scheme val="minor"/>
    </font>
    <font>
      <sz val="12"/>
      <color theme="1"/>
      <name val="Calibri"/>
      <family val="2"/>
      <charset val="238"/>
    </font>
    <font>
      <b/>
      <sz val="12"/>
      <color theme="1"/>
      <name val="Calibri"/>
      <family val="2"/>
      <charset val="238"/>
    </font>
    <font>
      <sz val="12"/>
      <color rgb="FF000000"/>
      <name val="Calibri"/>
      <family val="2"/>
      <charset val="238"/>
    </font>
    <font>
      <i/>
      <sz val="12"/>
      <color rgb="FF000000"/>
      <name val="Calibri"/>
      <family val="2"/>
      <charset val="238"/>
    </font>
    <font>
      <b/>
      <sz val="12"/>
      <color theme="1"/>
      <name val="Times New Roman"/>
      <family val="1"/>
      <charset val="238"/>
    </font>
    <font>
      <sz val="12"/>
      <name val="Calibri"/>
      <family val="2"/>
      <charset val="238"/>
      <scheme val="min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4" fontId="9" fillId="0" borderId="0" applyFont="0" applyFill="0" applyBorder="0" applyAlignment="0" applyProtection="0"/>
  </cellStyleXfs>
  <cellXfs count="44">
    <xf numFmtId="0" fontId="0" fillId="0" borderId="0" xfId="0"/>
    <xf numFmtId="0" fontId="1" fillId="0" borderId="0" xfId="0" applyFont="1"/>
    <xf numFmtId="0" fontId="4" fillId="0" borderId="0" xfId="0" applyFont="1" applyAlignment="1"/>
    <xf numFmtId="0" fontId="2" fillId="0" borderId="0" xfId="0" applyFont="1" applyAlignment="1"/>
    <xf numFmtId="0" fontId="3" fillId="0" borderId="0" xfId="0" applyFont="1" applyAlignment="1">
      <alignment vertical="top" wrapText="1"/>
    </xf>
    <xf numFmtId="0" fontId="1" fillId="0" borderId="0" xfId="0" applyNumberFormat="1" applyFont="1" applyBorder="1" applyAlignment="1">
      <alignment wrapText="1"/>
    </xf>
    <xf numFmtId="0" fontId="6" fillId="0" borderId="0" xfId="0" applyFont="1" applyAlignment="1"/>
    <xf numFmtId="0" fontId="6" fillId="0" borderId="0" xfId="0" applyFont="1"/>
    <xf numFmtId="0" fontId="7" fillId="0" borderId="0" xfId="0" applyFont="1"/>
    <xf numFmtId="164" fontId="7" fillId="0" borderId="1" xfId="0" applyNumberFormat="1" applyFont="1" applyBorder="1"/>
    <xf numFmtId="6" fontId="7" fillId="0" borderId="1" xfId="0" applyNumberFormat="1" applyFont="1" applyBorder="1"/>
    <xf numFmtId="0" fontId="6" fillId="0" borderId="1" xfId="0" applyFont="1" applyBorder="1"/>
    <xf numFmtId="164" fontId="6" fillId="0" borderId="1" xfId="0" applyNumberFormat="1" applyFont="1" applyBorder="1"/>
    <xf numFmtId="0" fontId="7" fillId="0" borderId="1" xfId="0" applyFont="1" applyBorder="1"/>
    <xf numFmtId="6" fontId="6" fillId="0" borderId="1" xfId="0" applyNumberFormat="1" applyFont="1" applyBorder="1"/>
    <xf numFmtId="6" fontId="7" fillId="0" borderId="1" xfId="0" applyNumberFormat="1" applyFont="1" applyBorder="1" applyAlignment="1">
      <alignment horizontal="center"/>
    </xf>
    <xf numFmtId="6" fontId="7" fillId="0" borderId="1" xfId="0" applyNumberFormat="1" applyFont="1" applyBorder="1" applyAlignment="1">
      <alignment vertical="top"/>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6" fillId="0" borderId="1" xfId="0" applyFont="1" applyBorder="1" applyAlignment="1">
      <alignment wrapText="1"/>
    </xf>
    <xf numFmtId="0" fontId="5" fillId="0" borderId="1" xfId="0" applyFont="1" applyBorder="1" applyAlignment="1">
      <alignment vertical="center"/>
    </xf>
    <xf numFmtId="0" fontId="7" fillId="0" borderId="1" xfId="0" applyNumberFormat="1" applyFont="1" applyBorder="1" applyAlignment="1">
      <alignment wrapText="1"/>
    </xf>
    <xf numFmtId="0" fontId="7" fillId="0" borderId="1" xfId="0" applyFont="1" applyBorder="1" applyAlignment="1">
      <alignment wrapText="1"/>
    </xf>
    <xf numFmtId="0" fontId="7" fillId="0" borderId="1" xfId="0" applyFont="1" applyBorder="1" applyAlignment="1"/>
    <xf numFmtId="0" fontId="7" fillId="0" borderId="1" xfId="0" applyFont="1" applyBorder="1" applyAlignment="1">
      <alignment horizontal="left" vertical="top" wrapText="1"/>
    </xf>
    <xf numFmtId="0" fontId="7" fillId="0" borderId="1" xfId="0" applyFont="1" applyBorder="1" applyAlignment="1">
      <alignment horizontal="left" vertical="center" wrapText="1"/>
    </xf>
    <xf numFmtId="44" fontId="7" fillId="0" borderId="1" xfId="1" applyFont="1" applyBorder="1"/>
    <xf numFmtId="164" fontId="6" fillId="2" borderId="1" xfId="1" applyNumberFormat="1" applyFont="1" applyFill="1" applyBorder="1"/>
    <xf numFmtId="0" fontId="6" fillId="0" borderId="1" xfId="0" applyNumberFormat="1" applyFont="1" applyBorder="1" applyAlignment="1">
      <alignment wrapText="1"/>
    </xf>
    <xf numFmtId="0" fontId="10" fillId="0" borderId="1" xfId="0" applyFont="1" applyBorder="1" applyAlignment="1">
      <alignment vertical="center" wrapText="1"/>
    </xf>
    <xf numFmtId="44" fontId="7" fillId="0" borderId="1" xfId="0" applyNumberFormat="1" applyFont="1" applyBorder="1" applyAlignment="1">
      <alignment wrapText="1"/>
    </xf>
    <xf numFmtId="44" fontId="7" fillId="0" borderId="1" xfId="0" applyNumberFormat="1" applyFont="1" applyBorder="1"/>
    <xf numFmtId="44" fontId="6" fillId="0" borderId="1" xfId="0" applyNumberFormat="1" applyFont="1" applyBorder="1"/>
    <xf numFmtId="0" fontId="6" fillId="0" borderId="1" xfId="0" applyFont="1" applyBorder="1" applyAlignment="1">
      <alignment horizontal="left" vertical="center" wrapText="1"/>
    </xf>
    <xf numFmtId="6" fontId="6" fillId="0" borderId="1" xfId="0" applyNumberFormat="1" applyFont="1" applyBorder="1" applyAlignment="1">
      <alignment vertical="top"/>
    </xf>
    <xf numFmtId="0" fontId="12" fillId="0" borderId="2" xfId="0" applyFont="1" applyBorder="1" applyAlignment="1">
      <alignment vertical="center" wrapText="1"/>
    </xf>
    <xf numFmtId="0" fontId="12" fillId="0" borderId="2" xfId="0" applyFont="1" applyBorder="1" applyAlignment="1">
      <alignment vertical="center"/>
    </xf>
    <xf numFmtId="0" fontId="10" fillId="0" borderId="2" xfId="0" applyFont="1" applyBorder="1" applyAlignment="1">
      <alignment vertical="center"/>
    </xf>
    <xf numFmtId="0" fontId="14" fillId="0" borderId="1" xfId="0" applyFont="1" applyBorder="1" applyAlignment="1">
      <alignment vertical="center"/>
    </xf>
    <xf numFmtId="0" fontId="11" fillId="0" borderId="1" xfId="0" applyFont="1" applyBorder="1" applyAlignment="1">
      <alignment vertical="center" wrapText="1"/>
    </xf>
    <xf numFmtId="164" fontId="15" fillId="0" borderId="1" xfId="0" applyNumberFormat="1" applyFont="1" applyBorder="1"/>
    <xf numFmtId="0" fontId="5" fillId="0" borderId="1" xfId="0" applyFont="1" applyBorder="1" applyAlignment="1">
      <alignment vertical="center" wrapText="1"/>
    </xf>
    <xf numFmtId="0" fontId="8" fillId="0" borderId="0" xfId="0" applyFont="1" applyAlignment="1">
      <alignment horizontal="left" vertical="top" wrapText="1"/>
    </xf>
    <xf numFmtId="0" fontId="7" fillId="0" borderId="1"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113"/>
  <sheetViews>
    <sheetView tabSelected="1" topLeftCell="A22" zoomScale="72" zoomScaleNormal="72" workbookViewId="0">
      <selection activeCell="M31" sqref="M31"/>
    </sheetView>
  </sheetViews>
  <sheetFormatPr defaultRowHeight="14.4" x14ac:dyDescent="0.3"/>
  <cols>
    <col min="1" max="1" width="77.33203125" customWidth="1"/>
    <col min="2" max="4" width="19.6640625" customWidth="1"/>
    <col min="5" max="6" width="9.109375" hidden="1" customWidth="1"/>
  </cols>
  <sheetData>
    <row r="2" spans="1:9" ht="25.8" x14ac:dyDescent="0.5">
      <c r="A2" s="6" t="s">
        <v>0</v>
      </c>
      <c r="B2" s="6"/>
      <c r="C2" s="6"/>
      <c r="D2" s="6"/>
      <c r="E2" s="3"/>
      <c r="F2" s="3"/>
      <c r="G2" s="2"/>
      <c r="H2" s="2"/>
      <c r="I2" s="2"/>
    </row>
    <row r="3" spans="1:9" ht="19.8" x14ac:dyDescent="0.4">
      <c r="A3" s="7" t="s">
        <v>1</v>
      </c>
      <c r="B3" s="8"/>
      <c r="C3" s="8"/>
      <c r="D3" s="8"/>
      <c r="E3" s="1"/>
      <c r="F3" s="1"/>
    </row>
    <row r="4" spans="1:9" ht="15.6" x14ac:dyDescent="0.3">
      <c r="A4" s="8"/>
      <c r="B4" s="8"/>
      <c r="C4" s="8"/>
      <c r="D4" s="8"/>
    </row>
    <row r="5" spans="1:9" ht="15.6" x14ac:dyDescent="0.3">
      <c r="A5" s="8"/>
      <c r="B5" s="8"/>
      <c r="C5" s="8"/>
      <c r="D5" s="8"/>
    </row>
    <row r="6" spans="1:9" ht="15.6" x14ac:dyDescent="0.3">
      <c r="A6" s="8"/>
      <c r="B6" s="8"/>
      <c r="C6" s="8"/>
      <c r="D6" s="8"/>
    </row>
    <row r="7" spans="1:9" ht="15.6" x14ac:dyDescent="0.3">
      <c r="A7" s="8" t="s">
        <v>31</v>
      </c>
      <c r="B7" s="8"/>
      <c r="C7" s="8"/>
      <c r="D7" s="8"/>
    </row>
    <row r="8" spans="1:9" ht="15.6" x14ac:dyDescent="0.3">
      <c r="A8" s="8"/>
      <c r="B8" s="8"/>
      <c r="C8" s="8"/>
      <c r="D8" s="8"/>
    </row>
    <row r="9" spans="1:9" ht="15.6" x14ac:dyDescent="0.3">
      <c r="A9" s="8"/>
      <c r="B9" s="8"/>
      <c r="C9" s="8"/>
      <c r="D9" s="8"/>
    </row>
    <row r="10" spans="1:9" ht="15.6" x14ac:dyDescent="0.3">
      <c r="A10" s="8"/>
      <c r="B10" s="8"/>
      <c r="C10" s="8"/>
      <c r="D10" s="8"/>
    </row>
    <row r="11" spans="1:9" ht="15.6" x14ac:dyDescent="0.3">
      <c r="A11" s="6" t="s">
        <v>22</v>
      </c>
      <c r="B11" s="6"/>
      <c r="C11" s="6"/>
      <c r="D11" s="6"/>
    </row>
    <row r="12" spans="1:9" ht="15.6" x14ac:dyDescent="0.3">
      <c r="A12" s="6" t="s">
        <v>23</v>
      </c>
      <c r="B12" s="6"/>
      <c r="C12" s="6"/>
      <c r="D12" s="6"/>
    </row>
    <row r="13" spans="1:9" ht="15.6" x14ac:dyDescent="0.3">
      <c r="A13" s="8" t="s">
        <v>20</v>
      </c>
      <c r="B13" s="8"/>
      <c r="C13" s="8"/>
      <c r="D13" s="8"/>
    </row>
    <row r="14" spans="1:9" ht="132.75" customHeight="1" x14ac:dyDescent="0.3">
      <c r="A14" s="42" t="s">
        <v>32</v>
      </c>
      <c r="B14" s="42"/>
      <c r="C14" s="42"/>
      <c r="D14" s="42"/>
      <c r="E14" s="4"/>
      <c r="F14" s="4"/>
      <c r="G14" s="4"/>
      <c r="H14" s="4"/>
      <c r="I14" s="4"/>
    </row>
    <row r="15" spans="1:9" ht="50.25" customHeight="1" x14ac:dyDescent="0.3">
      <c r="A15" s="42" t="s">
        <v>2</v>
      </c>
      <c r="B15" s="42"/>
      <c r="C15" s="42"/>
      <c r="D15" s="42"/>
      <c r="E15" s="4"/>
      <c r="F15" s="4"/>
      <c r="G15" s="4"/>
      <c r="H15" s="4"/>
      <c r="I15" s="4"/>
    </row>
    <row r="16" spans="1:9" ht="92.25" customHeight="1" x14ac:dyDescent="0.3">
      <c r="A16" s="42" t="s">
        <v>65</v>
      </c>
      <c r="B16" s="42"/>
      <c r="C16" s="42"/>
      <c r="D16" s="42"/>
      <c r="E16" s="4"/>
      <c r="F16" s="4"/>
      <c r="G16" s="4"/>
      <c r="H16" s="4"/>
      <c r="I16" s="4"/>
    </row>
    <row r="17" spans="1:4" ht="15.6" x14ac:dyDescent="0.3">
      <c r="A17" s="8"/>
      <c r="B17" s="8"/>
      <c r="C17" s="8"/>
      <c r="D17" s="8"/>
    </row>
    <row r="18" spans="1:4" ht="15.6" x14ac:dyDescent="0.3">
      <c r="A18" s="8"/>
      <c r="B18" s="8"/>
      <c r="C18" s="8"/>
      <c r="D18" s="8"/>
    </row>
    <row r="19" spans="1:4" ht="15.6" x14ac:dyDescent="0.3">
      <c r="A19" s="11" t="s">
        <v>3</v>
      </c>
      <c r="B19" s="13"/>
      <c r="C19" s="13"/>
      <c r="D19" s="13"/>
    </row>
    <row r="20" spans="1:4" ht="15.6" x14ac:dyDescent="0.3">
      <c r="A20" s="13" t="s">
        <v>44</v>
      </c>
      <c r="B20" s="13" t="s">
        <v>4</v>
      </c>
      <c r="C20" s="13" t="s">
        <v>5</v>
      </c>
      <c r="D20" s="13" t="s">
        <v>6</v>
      </c>
    </row>
    <row r="21" spans="1:4" ht="15.6" x14ac:dyDescent="0.3">
      <c r="A21" s="17" t="s">
        <v>33</v>
      </c>
      <c r="B21" s="9">
        <v>11300000</v>
      </c>
      <c r="C21" s="9">
        <v>-6085000</v>
      </c>
      <c r="D21" s="9">
        <v>5215000</v>
      </c>
    </row>
    <row r="22" spans="1:4" ht="15.6" x14ac:dyDescent="0.3">
      <c r="A22" s="17" t="s">
        <v>7</v>
      </c>
      <c r="B22" s="9">
        <v>3550000</v>
      </c>
      <c r="C22" s="9">
        <v>-2915000</v>
      </c>
      <c r="D22" s="9">
        <v>635000</v>
      </c>
    </row>
    <row r="23" spans="1:4" ht="31.2" x14ac:dyDescent="0.3">
      <c r="A23" s="17" t="s">
        <v>8</v>
      </c>
      <c r="B23" s="40">
        <v>8200000</v>
      </c>
      <c r="C23" s="40">
        <v>-2209000</v>
      </c>
      <c r="D23" s="9">
        <v>5991000</v>
      </c>
    </row>
    <row r="24" spans="1:4" ht="15.6" x14ac:dyDescent="0.3">
      <c r="A24" s="18" t="s">
        <v>34</v>
      </c>
      <c r="B24" s="9">
        <v>0</v>
      </c>
      <c r="C24" s="9">
        <v>317500</v>
      </c>
      <c r="D24" s="9">
        <v>317500</v>
      </c>
    </row>
    <row r="25" spans="1:4" ht="15.6" x14ac:dyDescent="0.3">
      <c r="A25" s="13" t="s">
        <v>9</v>
      </c>
      <c r="B25" s="12">
        <f>B21+B22+B23</f>
        <v>23050000</v>
      </c>
      <c r="C25" s="40">
        <v>-10891500</v>
      </c>
      <c r="D25" s="12">
        <f>D21+D22+D23+D24</f>
        <v>12158500</v>
      </c>
    </row>
    <row r="26" spans="1:4" ht="15.6" x14ac:dyDescent="0.3">
      <c r="A26" s="13"/>
      <c r="B26" s="13"/>
      <c r="C26" s="13"/>
      <c r="D26" s="13"/>
    </row>
    <row r="27" spans="1:4" ht="15.6" x14ac:dyDescent="0.3">
      <c r="A27" s="13" t="s">
        <v>10</v>
      </c>
      <c r="B27" s="13"/>
      <c r="C27" s="13"/>
      <c r="D27" s="13"/>
    </row>
    <row r="28" spans="1:4" ht="15.6" x14ac:dyDescent="0.3">
      <c r="A28" s="13" t="s">
        <v>11</v>
      </c>
      <c r="B28" s="13"/>
      <c r="C28" s="13"/>
      <c r="D28" s="13"/>
    </row>
    <row r="29" spans="1:4" ht="12.75" customHeight="1" x14ac:dyDescent="0.3">
      <c r="A29" s="19" t="s">
        <v>18</v>
      </c>
      <c r="B29" s="11" t="s">
        <v>4</v>
      </c>
      <c r="C29" s="11" t="s">
        <v>5</v>
      </c>
      <c r="D29" s="11" t="s">
        <v>6</v>
      </c>
    </row>
    <row r="30" spans="1:4" ht="18" customHeight="1" x14ac:dyDescent="0.3">
      <c r="A30" s="13"/>
      <c r="B30" s="12">
        <f>B31+B32+B33+B34+B35</f>
        <v>6165000</v>
      </c>
      <c r="C30" s="12">
        <f>C31+C32+C33+C34+C35</f>
        <v>-1629700</v>
      </c>
      <c r="D30" s="12">
        <f>D31+D32+D33+D34+D35</f>
        <v>4535300</v>
      </c>
    </row>
    <row r="31" spans="1:4" ht="76.5" customHeight="1" x14ac:dyDescent="0.3">
      <c r="A31" s="17" t="s">
        <v>66</v>
      </c>
      <c r="B31" s="9">
        <v>4090000</v>
      </c>
      <c r="C31" s="9">
        <v>-656000</v>
      </c>
      <c r="D31" s="9">
        <v>3434000</v>
      </c>
    </row>
    <row r="32" spans="1:4" ht="15.6" x14ac:dyDescent="0.3">
      <c r="A32" s="17" t="s">
        <v>36</v>
      </c>
      <c r="B32" s="9">
        <v>935700</v>
      </c>
      <c r="C32" s="9">
        <v>-198900</v>
      </c>
      <c r="D32" s="9">
        <v>736800</v>
      </c>
    </row>
    <row r="33" spans="1:4" ht="31.2" x14ac:dyDescent="0.3">
      <c r="A33" s="17" t="s">
        <v>37</v>
      </c>
      <c r="B33" s="9">
        <v>39300</v>
      </c>
      <c r="C33" s="9">
        <v>-4100</v>
      </c>
      <c r="D33" s="9">
        <v>35200</v>
      </c>
    </row>
    <row r="34" spans="1:4" ht="34.5" customHeight="1" x14ac:dyDescent="0.3">
      <c r="A34" s="11" t="s">
        <v>67</v>
      </c>
      <c r="B34" s="9">
        <v>50000</v>
      </c>
      <c r="C34" s="9">
        <v>33300</v>
      </c>
      <c r="D34" s="9">
        <v>83300</v>
      </c>
    </row>
    <row r="35" spans="1:4" ht="73.5" customHeight="1" x14ac:dyDescent="0.3">
      <c r="A35" s="17" t="s">
        <v>38</v>
      </c>
      <c r="B35" s="9">
        <v>1050000</v>
      </c>
      <c r="C35" s="9">
        <v>-804000</v>
      </c>
      <c r="D35" s="9">
        <v>246000</v>
      </c>
    </row>
    <row r="36" spans="1:4" ht="15.6" x14ac:dyDescent="0.3">
      <c r="A36" s="11" t="s">
        <v>12</v>
      </c>
      <c r="B36" s="9"/>
      <c r="C36" s="9"/>
      <c r="D36" s="9"/>
    </row>
    <row r="37" spans="1:4" ht="15.6" x14ac:dyDescent="0.3">
      <c r="A37" s="13" t="s">
        <v>13</v>
      </c>
      <c r="B37" s="9">
        <v>5100000</v>
      </c>
      <c r="C37" s="9">
        <v>-955000</v>
      </c>
      <c r="D37" s="9">
        <v>4145000</v>
      </c>
    </row>
    <row r="38" spans="1:4" ht="15.6" x14ac:dyDescent="0.3">
      <c r="A38" s="13" t="s">
        <v>14</v>
      </c>
      <c r="B38" s="9">
        <v>1065000</v>
      </c>
      <c r="C38" s="9">
        <v>-967600</v>
      </c>
      <c r="D38" s="9">
        <v>97400</v>
      </c>
    </row>
    <row r="39" spans="1:4" ht="15.6" x14ac:dyDescent="0.3">
      <c r="A39" s="13" t="s">
        <v>15</v>
      </c>
      <c r="B39" s="9">
        <v>0</v>
      </c>
      <c r="C39" s="9">
        <v>0</v>
      </c>
      <c r="D39" s="9">
        <v>0</v>
      </c>
    </row>
    <row r="40" spans="1:4" ht="15.6" x14ac:dyDescent="0.3">
      <c r="A40" s="13" t="s">
        <v>35</v>
      </c>
      <c r="B40" s="9">
        <v>0</v>
      </c>
      <c r="C40" s="9">
        <v>292900</v>
      </c>
      <c r="D40" s="9">
        <v>292900</v>
      </c>
    </row>
    <row r="41" spans="1:4" ht="15.6" x14ac:dyDescent="0.3">
      <c r="A41" s="13"/>
      <c r="B41" s="13"/>
      <c r="C41" s="13"/>
      <c r="D41" s="13"/>
    </row>
    <row r="42" spans="1:4" ht="15.6" x14ac:dyDescent="0.3">
      <c r="A42" s="13" t="s">
        <v>11</v>
      </c>
      <c r="B42" s="13"/>
      <c r="C42" s="13"/>
      <c r="D42" s="13"/>
    </row>
    <row r="43" spans="1:4" ht="15.6" x14ac:dyDescent="0.3">
      <c r="A43" s="19" t="s">
        <v>19</v>
      </c>
      <c r="B43" s="27">
        <v>12300000</v>
      </c>
      <c r="C43" s="32">
        <v>-7426800</v>
      </c>
      <c r="D43" s="32">
        <v>4873200</v>
      </c>
    </row>
    <row r="44" spans="1:4" ht="21" customHeight="1" x14ac:dyDescent="0.3">
      <c r="A44" s="11" t="s">
        <v>39</v>
      </c>
      <c r="B44" s="13"/>
      <c r="C44" s="13"/>
      <c r="D44" s="31"/>
    </row>
    <row r="45" spans="1:4" ht="63.75" customHeight="1" x14ac:dyDescent="0.3">
      <c r="A45" s="41" t="s">
        <v>70</v>
      </c>
      <c r="B45" s="9"/>
      <c r="C45" s="13"/>
      <c r="D45" s="13"/>
    </row>
    <row r="46" spans="1:4" ht="15.6" x14ac:dyDescent="0.3">
      <c r="A46" s="38" t="s">
        <v>40</v>
      </c>
      <c r="B46" s="26"/>
      <c r="C46" s="13"/>
      <c r="D46" s="13"/>
    </row>
    <row r="47" spans="1:4" ht="15.6" x14ac:dyDescent="0.3">
      <c r="A47" s="20"/>
      <c r="B47" s="9"/>
      <c r="C47" s="13"/>
      <c r="D47" s="13"/>
    </row>
    <row r="48" spans="1:4" ht="15.6" x14ac:dyDescent="0.3">
      <c r="A48" s="20" t="s">
        <v>47</v>
      </c>
      <c r="B48" s="9"/>
      <c r="C48" s="13"/>
      <c r="D48" s="13"/>
    </row>
    <row r="49" spans="1:14" ht="31.2" x14ac:dyDescent="0.3">
      <c r="A49" s="35" t="s">
        <v>45</v>
      </c>
      <c r="B49" s="9"/>
      <c r="C49" s="13"/>
      <c r="D49" s="13"/>
    </row>
    <row r="50" spans="1:14" ht="46.5" customHeight="1" x14ac:dyDescent="0.3">
      <c r="A50" s="35" t="s">
        <v>46</v>
      </c>
      <c r="B50" s="22"/>
      <c r="C50" s="22"/>
      <c r="D50" s="13"/>
    </row>
    <row r="51" spans="1:14" ht="35.25" customHeight="1" x14ac:dyDescent="0.3">
      <c r="A51" s="36" t="s">
        <v>49</v>
      </c>
      <c r="B51" s="13"/>
      <c r="C51" s="13"/>
      <c r="D51" s="13"/>
    </row>
    <row r="52" spans="1:14" ht="15.6" x14ac:dyDescent="0.3">
      <c r="A52" s="36" t="s">
        <v>48</v>
      </c>
      <c r="B52" s="9"/>
      <c r="C52" s="13"/>
      <c r="D52" s="13"/>
    </row>
    <row r="53" spans="1:14" ht="25.5" customHeight="1" x14ac:dyDescent="0.4">
      <c r="A53" s="21" t="s">
        <v>51</v>
      </c>
      <c r="B53" s="21"/>
      <c r="C53" s="21"/>
      <c r="D53" s="21"/>
      <c r="E53" s="5"/>
      <c r="F53" s="5"/>
      <c r="G53" s="5"/>
      <c r="H53" s="5"/>
      <c r="I53" s="5"/>
      <c r="J53" s="5"/>
      <c r="K53" s="5"/>
      <c r="L53" s="5"/>
      <c r="M53" s="5"/>
      <c r="N53" s="5"/>
    </row>
    <row r="54" spans="1:14" ht="25.5" customHeight="1" x14ac:dyDescent="0.4">
      <c r="A54" s="37" t="s">
        <v>50</v>
      </c>
      <c r="B54" s="21"/>
      <c r="C54" s="21"/>
      <c r="D54" s="21"/>
      <c r="E54" s="5"/>
      <c r="F54" s="5"/>
      <c r="G54" s="5"/>
      <c r="H54" s="5"/>
      <c r="I54" s="5"/>
      <c r="J54" s="5"/>
      <c r="K54" s="5"/>
      <c r="L54" s="5"/>
      <c r="M54" s="5"/>
      <c r="N54" s="5"/>
    </row>
    <row r="55" spans="1:14" ht="25.5" customHeight="1" x14ac:dyDescent="0.4">
      <c r="A55" s="37" t="s">
        <v>63</v>
      </c>
      <c r="B55" s="21"/>
      <c r="C55" s="21"/>
      <c r="D55" s="21"/>
      <c r="E55" s="5"/>
      <c r="F55" s="5"/>
      <c r="G55" s="5"/>
      <c r="H55" s="5"/>
      <c r="I55" s="5"/>
      <c r="J55" s="5"/>
      <c r="K55" s="5"/>
      <c r="L55" s="5"/>
      <c r="M55" s="5"/>
      <c r="N55" s="5"/>
    </row>
    <row r="56" spans="1:14" ht="25.5" customHeight="1" x14ac:dyDescent="0.4">
      <c r="A56" s="37" t="s">
        <v>64</v>
      </c>
      <c r="B56" s="21"/>
      <c r="C56" s="21"/>
      <c r="D56" s="21"/>
      <c r="E56" s="5"/>
      <c r="F56" s="5"/>
      <c r="G56" s="5"/>
      <c r="H56" s="5"/>
      <c r="I56" s="5"/>
      <c r="J56" s="5"/>
      <c r="K56" s="5"/>
      <c r="L56" s="5"/>
      <c r="M56" s="5"/>
      <c r="N56" s="5"/>
    </row>
    <row r="57" spans="1:14" ht="25.5" customHeight="1" x14ac:dyDescent="0.4">
      <c r="A57" s="28" t="s">
        <v>41</v>
      </c>
      <c r="B57" s="21"/>
      <c r="C57" s="21"/>
      <c r="D57" s="21"/>
      <c r="E57" s="5"/>
      <c r="F57" s="5"/>
      <c r="G57" s="5"/>
      <c r="H57" s="5"/>
      <c r="I57" s="5"/>
      <c r="J57" s="5"/>
      <c r="K57" s="5"/>
      <c r="L57" s="5"/>
      <c r="M57" s="5"/>
      <c r="N57" s="5"/>
    </row>
    <row r="58" spans="1:14" ht="14.25" customHeight="1" x14ac:dyDescent="0.4">
      <c r="A58" s="21" t="s">
        <v>52</v>
      </c>
      <c r="B58" s="21"/>
      <c r="C58" s="21"/>
      <c r="D58" s="21"/>
      <c r="E58" s="5"/>
      <c r="F58" s="5"/>
      <c r="G58" s="5"/>
      <c r="H58" s="5"/>
      <c r="I58" s="5"/>
      <c r="J58" s="5"/>
      <c r="K58" s="5"/>
      <c r="L58" s="5"/>
      <c r="M58" s="5"/>
      <c r="N58" s="5"/>
    </row>
    <row r="59" spans="1:14" ht="19.8" x14ac:dyDescent="0.4">
      <c r="A59" s="29" t="s">
        <v>53</v>
      </c>
      <c r="B59" s="30"/>
      <c r="C59" s="21"/>
      <c r="D59" s="21"/>
      <c r="E59" s="5"/>
      <c r="F59" s="5"/>
      <c r="G59" s="5"/>
      <c r="H59" s="5"/>
      <c r="I59" s="5"/>
      <c r="J59" s="5"/>
      <c r="K59" s="5"/>
      <c r="L59" s="5"/>
      <c r="M59" s="5"/>
      <c r="N59" s="5"/>
    </row>
    <row r="60" spans="1:14" ht="19.8" x14ac:dyDescent="0.4">
      <c r="A60" s="21" t="s">
        <v>54</v>
      </c>
      <c r="B60" s="21"/>
      <c r="C60" s="21"/>
      <c r="D60" s="21"/>
      <c r="E60" s="5"/>
      <c r="F60" s="5"/>
      <c r="G60" s="5"/>
      <c r="H60" s="5"/>
      <c r="I60" s="5"/>
      <c r="J60" s="5"/>
      <c r="K60" s="5"/>
      <c r="L60" s="5"/>
      <c r="M60" s="5"/>
      <c r="N60" s="5"/>
    </row>
    <row r="61" spans="1:14" ht="19.8" x14ac:dyDescent="0.4">
      <c r="A61" s="21" t="s">
        <v>55</v>
      </c>
      <c r="B61" s="21"/>
      <c r="C61" s="21"/>
      <c r="D61" s="21"/>
      <c r="E61" s="5"/>
      <c r="F61" s="5"/>
      <c r="G61" s="5"/>
      <c r="H61" s="5"/>
      <c r="I61" s="5"/>
      <c r="J61" s="5"/>
      <c r="K61" s="5"/>
      <c r="L61" s="5"/>
      <c r="M61" s="5"/>
      <c r="N61" s="5"/>
    </row>
    <row r="62" spans="1:14" ht="19.8" x14ac:dyDescent="0.4">
      <c r="A62" s="21" t="s">
        <v>56</v>
      </c>
      <c r="B62" s="21"/>
      <c r="C62" s="21"/>
      <c r="D62" s="21"/>
      <c r="E62" s="5"/>
      <c r="F62" s="5"/>
      <c r="G62" s="5"/>
      <c r="H62" s="5"/>
      <c r="I62" s="5"/>
      <c r="J62" s="5"/>
      <c r="K62" s="5"/>
      <c r="L62" s="5"/>
      <c r="M62" s="5"/>
      <c r="N62" s="5"/>
    </row>
    <row r="63" spans="1:14" ht="19.8" x14ac:dyDescent="0.4">
      <c r="A63" s="21" t="s">
        <v>57</v>
      </c>
      <c r="B63" s="21"/>
      <c r="C63" s="21"/>
      <c r="D63" s="21"/>
      <c r="E63" s="5"/>
      <c r="F63" s="5"/>
      <c r="G63" s="5"/>
      <c r="H63" s="5"/>
      <c r="I63" s="5"/>
      <c r="J63" s="5"/>
      <c r="K63" s="5"/>
      <c r="L63" s="5"/>
      <c r="M63" s="5"/>
      <c r="N63" s="5"/>
    </row>
    <row r="64" spans="1:14" ht="19.8" x14ac:dyDescent="0.4">
      <c r="A64" s="21" t="s">
        <v>58</v>
      </c>
      <c r="B64" s="21"/>
      <c r="C64" s="21"/>
      <c r="D64" s="21"/>
      <c r="E64" s="5"/>
      <c r="F64" s="5"/>
      <c r="G64" s="5"/>
      <c r="H64" s="5"/>
      <c r="I64" s="5"/>
      <c r="J64" s="5"/>
      <c r="K64" s="5"/>
      <c r="L64" s="5"/>
      <c r="M64" s="5"/>
      <c r="N64" s="5"/>
    </row>
    <row r="65" spans="1:14" ht="19.8" x14ac:dyDescent="0.4">
      <c r="A65" s="21" t="s">
        <v>60</v>
      </c>
      <c r="B65" s="21"/>
      <c r="C65" s="21"/>
      <c r="D65" s="21"/>
      <c r="E65" s="5"/>
      <c r="F65" s="5"/>
      <c r="G65" s="5"/>
      <c r="H65" s="5"/>
      <c r="I65" s="5"/>
      <c r="J65" s="5"/>
      <c r="K65" s="5"/>
      <c r="L65" s="5"/>
      <c r="M65" s="5"/>
      <c r="N65" s="5"/>
    </row>
    <row r="66" spans="1:14" ht="19.8" x14ac:dyDescent="0.4">
      <c r="A66" s="21" t="s">
        <v>59</v>
      </c>
      <c r="B66" s="21"/>
      <c r="C66" s="21"/>
      <c r="D66" s="21"/>
      <c r="E66" s="5"/>
      <c r="F66" s="5"/>
      <c r="G66" s="5"/>
      <c r="H66" s="5"/>
      <c r="I66" s="5"/>
      <c r="J66" s="5"/>
      <c r="K66" s="5"/>
      <c r="L66" s="5"/>
      <c r="M66" s="5"/>
      <c r="N66" s="5"/>
    </row>
    <row r="67" spans="1:14" ht="31.2" x14ac:dyDescent="0.3">
      <c r="A67" s="29" t="s">
        <v>42</v>
      </c>
      <c r="B67" s="31"/>
      <c r="C67" s="13"/>
      <c r="D67" s="9"/>
    </row>
    <row r="68" spans="1:14" ht="18.75" customHeight="1" x14ac:dyDescent="0.3">
      <c r="A68" s="29"/>
      <c r="B68" s="31"/>
      <c r="C68" s="13"/>
      <c r="D68" s="9"/>
    </row>
    <row r="69" spans="1:14" ht="15.6" x14ac:dyDescent="0.3">
      <c r="A69" s="29"/>
      <c r="B69" s="31"/>
      <c r="C69" s="13"/>
      <c r="D69" s="9"/>
    </row>
    <row r="70" spans="1:14" ht="15.6" x14ac:dyDescent="0.3">
      <c r="A70" s="39" t="s">
        <v>12</v>
      </c>
      <c r="B70" s="31"/>
      <c r="C70" s="13"/>
      <c r="D70" s="9"/>
    </row>
    <row r="71" spans="1:14" ht="15.6" x14ac:dyDescent="0.3">
      <c r="A71" s="13" t="s">
        <v>13</v>
      </c>
      <c r="B71" s="10">
        <v>3870000</v>
      </c>
      <c r="C71" s="9">
        <v>-3870000</v>
      </c>
      <c r="D71" s="9">
        <v>0</v>
      </c>
    </row>
    <row r="72" spans="1:14" ht="15.6" x14ac:dyDescent="0.3">
      <c r="A72" s="13" t="s">
        <v>14</v>
      </c>
      <c r="B72" s="10">
        <v>2400000</v>
      </c>
      <c r="C72" s="9">
        <v>-1887400</v>
      </c>
      <c r="D72" s="9">
        <v>512600</v>
      </c>
    </row>
    <row r="73" spans="1:14" ht="15.6" x14ac:dyDescent="0.3">
      <c r="A73" s="13" t="s">
        <v>15</v>
      </c>
      <c r="B73" s="10">
        <v>6030000</v>
      </c>
      <c r="C73" s="9">
        <v>-1694000</v>
      </c>
      <c r="D73" s="9">
        <v>4336000</v>
      </c>
    </row>
    <row r="74" spans="1:14" ht="15.6" x14ac:dyDescent="0.3">
      <c r="A74" s="13" t="s">
        <v>35</v>
      </c>
      <c r="B74" s="13">
        <v>0</v>
      </c>
      <c r="C74" s="9">
        <v>24600</v>
      </c>
      <c r="D74" s="9">
        <v>24600</v>
      </c>
    </row>
    <row r="75" spans="1:14" ht="15.6" x14ac:dyDescent="0.3">
      <c r="A75" s="13"/>
      <c r="B75" s="13"/>
      <c r="C75" s="13"/>
      <c r="D75" s="13"/>
    </row>
    <row r="76" spans="1:14" ht="15.6" x14ac:dyDescent="0.3">
      <c r="A76" s="13"/>
      <c r="B76" s="13"/>
      <c r="C76" s="13"/>
      <c r="D76" s="13"/>
    </row>
    <row r="77" spans="1:14" ht="15.6" x14ac:dyDescent="0.3">
      <c r="A77" s="22" t="s">
        <v>11</v>
      </c>
      <c r="B77" s="13"/>
      <c r="C77" s="13"/>
      <c r="D77" s="13"/>
    </row>
    <row r="78" spans="1:14" ht="15.6" x14ac:dyDescent="0.3">
      <c r="A78" s="19" t="s">
        <v>25</v>
      </c>
      <c r="B78" s="10">
        <v>1000000</v>
      </c>
      <c r="C78" s="9">
        <v>-630000</v>
      </c>
      <c r="D78" s="9">
        <v>370000</v>
      </c>
    </row>
    <row r="79" spans="1:14" ht="68.25" customHeight="1" x14ac:dyDescent="0.3">
      <c r="A79" s="24" t="s">
        <v>69</v>
      </c>
      <c r="B79" s="13"/>
      <c r="C79" s="13"/>
      <c r="D79" s="13"/>
    </row>
    <row r="80" spans="1:14" ht="15.6" x14ac:dyDescent="0.3">
      <c r="A80" s="13" t="s">
        <v>12</v>
      </c>
      <c r="B80" s="32"/>
      <c r="C80" s="9"/>
      <c r="D80" s="9"/>
    </row>
    <row r="81" spans="1:4" ht="15.6" x14ac:dyDescent="0.3">
      <c r="A81" s="13"/>
      <c r="B81" s="13"/>
      <c r="C81" s="13"/>
      <c r="D81" s="13"/>
    </row>
    <row r="82" spans="1:4" ht="15.6" x14ac:dyDescent="0.3">
      <c r="A82" s="13" t="s">
        <v>13</v>
      </c>
      <c r="B82" s="9">
        <v>150000</v>
      </c>
      <c r="C82" s="9">
        <v>-80000</v>
      </c>
      <c r="D82" s="9">
        <v>70000</v>
      </c>
    </row>
    <row r="83" spans="1:4" ht="15.6" x14ac:dyDescent="0.3">
      <c r="A83" s="13" t="s">
        <v>14</v>
      </c>
      <c r="B83" s="9">
        <v>0</v>
      </c>
      <c r="C83" s="9">
        <v>0</v>
      </c>
      <c r="D83" s="9">
        <v>0</v>
      </c>
    </row>
    <row r="84" spans="1:4" ht="15.6" x14ac:dyDescent="0.3">
      <c r="A84" s="13" t="s">
        <v>15</v>
      </c>
      <c r="B84" s="9">
        <v>850000</v>
      </c>
      <c r="C84" s="9">
        <v>-550000</v>
      </c>
      <c r="D84" s="9">
        <v>300000</v>
      </c>
    </row>
    <row r="85" spans="1:4" ht="15.6" x14ac:dyDescent="0.3">
      <c r="A85" s="13"/>
      <c r="B85" s="9"/>
      <c r="C85" s="9"/>
      <c r="D85" s="9"/>
    </row>
    <row r="86" spans="1:4" ht="15.6" x14ac:dyDescent="0.3">
      <c r="A86" s="13" t="s">
        <v>11</v>
      </c>
      <c r="B86" s="13"/>
      <c r="C86" s="13"/>
      <c r="D86" s="13"/>
    </row>
    <row r="87" spans="1:4" ht="15.6" x14ac:dyDescent="0.3">
      <c r="A87" s="11" t="s">
        <v>26</v>
      </c>
      <c r="B87" s="13"/>
      <c r="C87" s="13"/>
      <c r="D87" s="13"/>
    </row>
    <row r="88" spans="1:4" ht="15.6" x14ac:dyDescent="0.3">
      <c r="A88" s="19" t="s">
        <v>24</v>
      </c>
      <c r="B88" s="14">
        <v>2300000</v>
      </c>
      <c r="C88" s="12">
        <v>-1025000</v>
      </c>
      <c r="D88" s="12">
        <f>1275000</f>
        <v>1275000</v>
      </c>
    </row>
    <row r="89" spans="1:4" ht="15.6" x14ac:dyDescent="0.3">
      <c r="A89" s="11"/>
      <c r="B89" s="13"/>
      <c r="C89" s="9"/>
      <c r="D89" s="9"/>
    </row>
    <row r="90" spans="1:4" ht="15.6" x14ac:dyDescent="0.3">
      <c r="A90" s="13" t="s">
        <v>12</v>
      </c>
      <c r="B90" s="13"/>
      <c r="C90" s="9"/>
      <c r="D90" s="9"/>
    </row>
    <row r="91" spans="1:4" ht="15.6" x14ac:dyDescent="0.3">
      <c r="A91" s="13" t="s">
        <v>13</v>
      </c>
      <c r="B91" s="9">
        <v>2050000</v>
      </c>
      <c r="C91" s="9">
        <v>-1050000</v>
      </c>
      <c r="D91" s="9">
        <v>1000000</v>
      </c>
    </row>
    <row r="92" spans="1:4" ht="15.6" x14ac:dyDescent="0.3">
      <c r="A92" s="13" t="s">
        <v>21</v>
      </c>
      <c r="B92" s="9">
        <v>0</v>
      </c>
      <c r="C92" s="9">
        <v>25000</v>
      </c>
      <c r="D92" s="9">
        <v>25000</v>
      </c>
    </row>
    <row r="93" spans="1:4" ht="15.6" x14ac:dyDescent="0.3">
      <c r="A93" s="13" t="s">
        <v>15</v>
      </c>
      <c r="B93" s="9">
        <v>250000</v>
      </c>
      <c r="C93" s="9">
        <v>0</v>
      </c>
      <c r="D93" s="9">
        <v>250000</v>
      </c>
    </row>
    <row r="94" spans="1:4" ht="15.6" x14ac:dyDescent="0.3">
      <c r="A94" s="17"/>
      <c r="B94" s="13"/>
      <c r="C94" s="9"/>
      <c r="D94" s="9"/>
    </row>
    <row r="95" spans="1:4" ht="15.6" x14ac:dyDescent="0.3">
      <c r="A95" s="11" t="s">
        <v>17</v>
      </c>
      <c r="B95" s="13"/>
      <c r="C95" s="13"/>
      <c r="D95" s="13"/>
    </row>
    <row r="96" spans="1:4" ht="15.6" x14ac:dyDescent="0.3">
      <c r="A96" s="11" t="s">
        <v>27</v>
      </c>
      <c r="B96" s="13"/>
      <c r="C96" s="13"/>
      <c r="D96" s="13"/>
    </row>
    <row r="97" spans="1:4" ht="15.6" x14ac:dyDescent="0.3">
      <c r="A97" s="43" t="s">
        <v>61</v>
      </c>
      <c r="B97" s="14">
        <v>835000</v>
      </c>
      <c r="C97" s="12">
        <v>-155000</v>
      </c>
      <c r="D97" s="12">
        <v>680000</v>
      </c>
    </row>
    <row r="98" spans="1:4" ht="15.6" x14ac:dyDescent="0.3">
      <c r="A98" s="43"/>
      <c r="B98" s="14"/>
      <c r="C98" s="13"/>
      <c r="D98" s="13"/>
    </row>
    <row r="99" spans="1:4" ht="218.25" customHeight="1" x14ac:dyDescent="0.3">
      <c r="A99" s="43"/>
      <c r="B99" s="15"/>
      <c r="C99" s="13"/>
      <c r="D99" s="13"/>
    </row>
    <row r="100" spans="1:4" ht="15.6" x14ac:dyDescent="0.3">
      <c r="A100" s="23"/>
      <c r="B100" s="10"/>
      <c r="C100" s="13"/>
      <c r="D100" s="13"/>
    </row>
    <row r="101" spans="1:4" ht="15.6" x14ac:dyDescent="0.3">
      <c r="A101" s="11" t="s">
        <v>28</v>
      </c>
      <c r="B101" s="12">
        <v>450000</v>
      </c>
      <c r="C101" s="12">
        <v>-60000</v>
      </c>
      <c r="D101" s="12">
        <v>390000</v>
      </c>
    </row>
    <row r="102" spans="1:4" ht="141.75" customHeight="1" x14ac:dyDescent="0.3">
      <c r="A102" s="17" t="s">
        <v>68</v>
      </c>
      <c r="B102" s="16"/>
      <c r="C102" s="13"/>
      <c r="D102" s="13"/>
    </row>
    <row r="103" spans="1:4" ht="34.5" customHeight="1" x14ac:dyDescent="0.3">
      <c r="A103" s="33" t="s">
        <v>43</v>
      </c>
      <c r="B103" s="34">
        <v>0</v>
      </c>
      <c r="C103" s="32">
        <v>35000</v>
      </c>
      <c r="D103" s="32">
        <v>35000</v>
      </c>
    </row>
    <row r="104" spans="1:4" ht="12" customHeight="1" x14ac:dyDescent="0.3">
      <c r="A104" s="25"/>
      <c r="B104" s="16"/>
      <c r="C104" s="13"/>
      <c r="D104" s="13"/>
    </row>
    <row r="105" spans="1:4" ht="15.6" x14ac:dyDescent="0.3">
      <c r="A105" s="13" t="s">
        <v>12</v>
      </c>
      <c r="B105" s="13"/>
      <c r="C105" s="13"/>
      <c r="D105" s="13"/>
    </row>
    <row r="106" spans="1:4" ht="15.6" x14ac:dyDescent="0.3">
      <c r="A106" s="13" t="s">
        <v>16</v>
      </c>
      <c r="B106" s="9">
        <v>130000</v>
      </c>
      <c r="C106" s="9">
        <v>-130000</v>
      </c>
      <c r="D106" s="9">
        <v>0</v>
      </c>
    </row>
    <row r="107" spans="1:4" ht="15.6" x14ac:dyDescent="0.3">
      <c r="A107" s="13" t="s">
        <v>14</v>
      </c>
      <c r="B107" s="9">
        <v>55000</v>
      </c>
      <c r="C107" s="9">
        <v>-55000</v>
      </c>
      <c r="D107" s="9">
        <v>0</v>
      </c>
    </row>
    <row r="108" spans="1:4" ht="15.6" x14ac:dyDescent="0.3">
      <c r="A108" s="13" t="s">
        <v>29</v>
      </c>
      <c r="B108" s="9">
        <v>1070000</v>
      </c>
      <c r="C108" s="9">
        <v>35000</v>
      </c>
      <c r="D108" s="9">
        <v>1105000</v>
      </c>
    </row>
    <row r="109" spans="1:4" ht="15.6" x14ac:dyDescent="0.3">
      <c r="A109" s="13" t="s">
        <v>30</v>
      </c>
      <c r="B109" s="31">
        <v>1255000</v>
      </c>
      <c r="C109" s="9">
        <v>-150000</v>
      </c>
      <c r="D109" s="9">
        <v>1105000</v>
      </c>
    </row>
    <row r="112" spans="1:4" ht="5.25" customHeight="1" x14ac:dyDescent="0.3"/>
    <row r="113" spans="1:1" ht="26.25" customHeight="1" x14ac:dyDescent="0.3">
      <c r="A113" t="s">
        <v>62</v>
      </c>
    </row>
  </sheetData>
  <mergeCells count="4">
    <mergeCell ref="A14:D14"/>
    <mergeCell ref="A15:D15"/>
    <mergeCell ref="A16:D16"/>
    <mergeCell ref="A97:A99"/>
  </mergeCells>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Anđela Zec</dc:creator>
  <cp:lastModifiedBy>press4</cp:lastModifiedBy>
  <cp:lastPrinted>2019-11-07T08:42:58Z</cp:lastPrinted>
  <dcterms:created xsi:type="dcterms:W3CDTF">2019-11-05T09:31:29Z</dcterms:created>
  <dcterms:modified xsi:type="dcterms:W3CDTF">2020-07-30T11:27:22Z</dcterms:modified>
</cp:coreProperties>
</file>