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440" windowHeight="11760"/>
  </bookViews>
  <sheets>
    <sheet name="Sheet1" sheetId="3" r:id="rId1"/>
  </sheets>
  <definedNames>
    <definedName name="_xlnm.Print_Area" localSheetId="0">Sheet1!$A$1:$F$116</definedName>
  </definedNames>
  <calcPr calcId="144525"/>
</workbook>
</file>

<file path=xl/calcChain.xml><?xml version="1.0" encoding="utf-8"?>
<calcChain xmlns="http://schemas.openxmlformats.org/spreadsheetml/2006/main">
  <c r="C30" i="3" l="1"/>
  <c r="D102" i="3"/>
  <c r="C102" i="3"/>
  <c r="B102" i="3"/>
  <c r="D112" i="3"/>
  <c r="C112" i="3"/>
  <c r="B112" i="3"/>
  <c r="D97" i="3"/>
  <c r="C97" i="3"/>
  <c r="B97" i="3"/>
  <c r="D94" i="3"/>
  <c r="C94" i="3"/>
  <c r="B94" i="3"/>
  <c r="D87" i="3"/>
  <c r="C87" i="3"/>
  <c r="B87" i="3"/>
  <c r="D78" i="3"/>
  <c r="C78" i="3"/>
  <c r="B78" i="3"/>
  <c r="D45" i="3"/>
  <c r="B45" i="3"/>
  <c r="B30" i="3"/>
  <c r="D44" i="3"/>
  <c r="C44" i="3"/>
  <c r="B44" i="3"/>
  <c r="C25" i="3"/>
  <c r="D30" i="3" l="1"/>
  <c r="B25" i="3" l="1"/>
  <c r="D25" i="3" l="1"/>
</calcChain>
</file>

<file path=xl/sharedStrings.xml><?xml version="1.0" encoding="utf-8"?>
<sst xmlns="http://schemas.openxmlformats.org/spreadsheetml/2006/main" count="100" uniqueCount="82">
  <si>
    <t>JAVNA USTANOVA U KULTURI</t>
  </si>
  <si>
    <t>DUBROVAČKE LJETNE IGRE</t>
  </si>
  <si>
    <t xml:space="preserve">Izvori prihoda su državni proračun, proračun Grada Dubrovnika, proračun Dubrovačko-neretvanske županije, prihodi ostvareni vlastitom djelatnošću, prihodi od sponzorstava i donacija i prihodi iz EU fondova.  </t>
  </si>
  <si>
    <t>Pregled rebalansa prihoda ustanove</t>
  </si>
  <si>
    <t>NOVI PLAN</t>
  </si>
  <si>
    <t>25  Prihodi od vlastite djelatnosti</t>
  </si>
  <si>
    <t>55 Donacije i pomoći (namjenski prihodi od Ministarstva kulture, DNŽ, EU fondova)</t>
  </si>
  <si>
    <t>UKUPNO</t>
  </si>
  <si>
    <t>Pregled po programima/projektima:</t>
  </si>
  <si>
    <t>NAZIV PROGRAMA</t>
  </si>
  <si>
    <t>IZVORI FINANCIRANJA</t>
  </si>
  <si>
    <t>11. Iz gradskog proračuna</t>
  </si>
  <si>
    <t>25. Vlastiti prihodi</t>
  </si>
  <si>
    <t>55. Namjenski prihodi</t>
  </si>
  <si>
    <t>1. Iz gradskog proračuna</t>
  </si>
  <si>
    <t>Programi financirani iz EU fondova :</t>
  </si>
  <si>
    <t>ADMINISTRACIJA I UPRAVLJANJE 18119001</t>
  </si>
  <si>
    <t>REDOVNI PROGRAMI 18120001</t>
  </si>
  <si>
    <t xml:space="preserve">               </t>
  </si>
  <si>
    <t>25. Vlastiti izvori</t>
  </si>
  <si>
    <t xml:space="preserve">PREDMET:  Obrazloženje rebalansa financijskog plana ustanove        </t>
  </si>
  <si>
    <t>JUK Dubrovačke ljetne igre</t>
  </si>
  <si>
    <t>POSEBNI PROGRAMI 18120002</t>
  </si>
  <si>
    <t>DUBROVAČKI ZIMSKI FESTIVAL 18120006</t>
  </si>
  <si>
    <t>PORT OF DREAMERS 18120008</t>
  </si>
  <si>
    <t>FUTURE EPICS 18120007</t>
  </si>
  <si>
    <t>55. Namjenski prihodi ( Ministarstvo kulture i sredstva EU)</t>
  </si>
  <si>
    <t>Dubrovačke ljetne igre su javna ustanova Grada Dubrovnika koja kroz djelatnost u kulturi organizira i ostvaruje tradicionalni kazališni i glazbeno-scenski ljetni festival, te priređuje glazbene, dramske, operne, baletne, literarne, likovne, filmske i ostale kulturne priredbe i manifestacije od nacionalnog značenja i interesa za Republiku Hrvatsku i Grad Dubrovnik.  Osnovni programi su 71. Dubrovačke ljetne igre, 7. Dubrovački zimski festival, posebni programi financirani iz donacija; te Future Epics, Port of Dreamers i Mjesto zajednice, programi koji će se financirati iz EU fondova.</t>
  </si>
  <si>
    <t xml:space="preserve">11  Opći prihodi i primici (prihodi iz grad. proračuna) </t>
  </si>
  <si>
    <t>29 Preneseni višak iz 2019.g.</t>
  </si>
  <si>
    <t>Višak iz 2019.</t>
  </si>
  <si>
    <r>
      <rPr>
        <b/>
        <sz val="12"/>
        <color theme="1"/>
        <rFont val="Calibri"/>
        <family val="2"/>
        <charset val="238"/>
        <scheme val="minor"/>
      </rPr>
      <t>Financijski rashodi</t>
    </r>
    <r>
      <rPr>
        <sz val="12"/>
        <color theme="1"/>
        <rFont val="Calibri"/>
        <family val="2"/>
        <charset val="238"/>
        <scheme val="minor"/>
      </rPr>
      <t xml:space="preserve"> i ostali rashodi ( usluge banaka, usluge platnog prometa, kamate, kazne) </t>
    </r>
  </si>
  <si>
    <t>MJESTO ZAJEDNICE 18120010</t>
  </si>
  <si>
    <t>PLAN PRIHODA 2020.</t>
  </si>
  <si>
    <t>Ivana Medo Bogdanović, ravnateljica</t>
  </si>
  <si>
    <r>
      <t xml:space="preserve">Ostali rashodi - </t>
    </r>
    <r>
      <rPr>
        <sz val="12"/>
        <color theme="1"/>
        <rFont val="Calibri"/>
        <family val="2"/>
        <charset val="238"/>
        <scheme val="minor"/>
      </rPr>
      <t xml:space="preserve">nakn. štete za posuđene  reflektore od HNK u 2019. god.  </t>
    </r>
  </si>
  <si>
    <t xml:space="preserve">U dramskom dijelu programa premijerno su prikazana 4 naslova: </t>
  </si>
  <si>
    <r>
      <t>●</t>
    </r>
    <r>
      <rPr>
        <sz val="7"/>
        <color theme="1"/>
        <rFont val="Times New Roman"/>
        <family val="1"/>
        <charset val="238"/>
      </rPr>
      <t xml:space="preserve">        </t>
    </r>
    <r>
      <rPr>
        <b/>
        <i/>
        <sz val="11.5"/>
        <color theme="1"/>
        <rFont val="Gill Sans"/>
      </rPr>
      <t>Mara i Kata</t>
    </r>
    <r>
      <rPr>
        <sz val="11.5"/>
        <color theme="1"/>
        <rFont val="Gill Sans"/>
      </rPr>
      <t xml:space="preserve"> u režiji </t>
    </r>
    <r>
      <rPr>
        <b/>
        <sz val="11.5"/>
        <color theme="1"/>
        <rFont val="Gill Sans"/>
      </rPr>
      <t>Saše Božića</t>
    </r>
    <r>
      <rPr>
        <sz val="11.5"/>
        <color theme="1"/>
        <rFont val="Gill Sans"/>
      </rPr>
      <t xml:space="preserve"> i izvedbi </t>
    </r>
    <r>
      <rPr>
        <b/>
        <sz val="11.5"/>
        <color theme="1"/>
        <rFont val="Gill Sans"/>
      </rPr>
      <t xml:space="preserve">Doris Šarić Kukuljice i Nataše Dangubić; </t>
    </r>
    <r>
      <rPr>
        <sz val="11.5"/>
        <color theme="1"/>
        <rFont val="Gill Sans"/>
      </rPr>
      <t xml:space="preserve">na Kazermi (9 izvedbi); </t>
    </r>
  </si>
  <si>
    <r>
      <t>●</t>
    </r>
    <r>
      <rPr>
        <sz val="7"/>
        <color theme="1"/>
        <rFont val="Times New Roman"/>
        <family val="1"/>
        <charset val="238"/>
      </rPr>
      <t xml:space="preserve">        </t>
    </r>
    <r>
      <rPr>
        <sz val="11.5"/>
        <color theme="1"/>
        <rFont val="Gill Sans"/>
      </rPr>
      <t xml:space="preserve">Glazbeno-scensko djelo </t>
    </r>
    <r>
      <rPr>
        <b/>
        <i/>
        <sz val="11.5"/>
        <color theme="1"/>
        <rFont val="Gill Sans"/>
      </rPr>
      <t>Zlatno libro – bajke iz dubrovačkog kraja</t>
    </r>
    <r>
      <rPr>
        <sz val="11.5"/>
        <color theme="1"/>
        <rFont val="Gill Sans"/>
      </rPr>
      <t xml:space="preserve"> prema publikaciji Dubrovačkih muzeja „Zlatno libro: bajke, predaje i legende iz dubrovačkog kraja“ autora Aleksandre Piteše i Ivice Kipre  u režiji </t>
    </r>
    <r>
      <rPr>
        <b/>
        <sz val="11.5"/>
        <color theme="1"/>
        <rFont val="Gill Sans"/>
      </rPr>
      <t xml:space="preserve">Helene Petković </t>
    </r>
    <r>
      <rPr>
        <sz val="11.5"/>
        <color theme="1"/>
        <rFont val="Gill Sans"/>
      </rPr>
      <t xml:space="preserve">i skladatelja Ivana Končića; na igralištu Collegium Ragusinum (4 izvedbe); </t>
    </r>
  </si>
  <si>
    <r>
      <t>●</t>
    </r>
    <r>
      <rPr>
        <sz val="7"/>
        <color theme="1"/>
        <rFont val="Times New Roman"/>
        <family val="1"/>
        <charset val="238"/>
      </rPr>
      <t xml:space="preserve">        </t>
    </r>
    <r>
      <rPr>
        <b/>
        <i/>
        <sz val="11.5"/>
        <color theme="1"/>
        <rFont val="Gill Sans"/>
      </rPr>
      <t>Dubrovačka zrcala – tri struka lovorike, pelina i vrijesa</t>
    </r>
    <r>
      <rPr>
        <sz val="11.5"/>
        <color theme="1"/>
        <rFont val="Gill Sans"/>
      </rPr>
      <t xml:space="preserve"> prema izboru tekstova Hrvoja Ivankovića, u režiji </t>
    </r>
    <r>
      <rPr>
        <b/>
        <sz val="11.5"/>
        <color theme="1"/>
        <rFont val="Gill Sans"/>
      </rPr>
      <t>Dore Ruždjak Podolski</t>
    </r>
    <r>
      <rPr>
        <sz val="11.5"/>
        <color theme="1"/>
        <rFont val="Gill Sans"/>
      </rPr>
      <t xml:space="preserve"> i </t>
    </r>
    <r>
      <rPr>
        <b/>
        <sz val="11.5"/>
        <color theme="1"/>
        <rFont val="Gill Sans"/>
      </rPr>
      <t>Marine Pejnović</t>
    </r>
    <r>
      <rPr>
        <sz val="11.5"/>
        <color theme="1"/>
        <rFont val="Gill Sans"/>
      </rPr>
      <t>, a u izvedbi Festivalskog dramskog ansambla; Na Andriji, Pustijerni i Mrtvom zvonu (4 izvedbe);</t>
    </r>
  </si>
  <si>
    <r>
      <t>●</t>
    </r>
    <r>
      <rPr>
        <sz val="7"/>
        <color theme="1"/>
        <rFont val="Times New Roman"/>
        <family val="1"/>
        <charset val="238"/>
      </rPr>
      <t xml:space="preserve">        </t>
    </r>
    <r>
      <rPr>
        <b/>
        <i/>
        <sz val="11.5"/>
        <color theme="1"/>
        <rFont val="Gill Sans"/>
      </rPr>
      <t xml:space="preserve">Grižula </t>
    </r>
    <r>
      <rPr>
        <sz val="11.5"/>
        <color theme="1"/>
        <rFont val="Gill Sans"/>
      </rPr>
      <t xml:space="preserve">Marina Držića, u režiji </t>
    </r>
    <r>
      <rPr>
        <b/>
        <sz val="11.5"/>
        <color theme="1"/>
        <rFont val="Gill Sans"/>
      </rPr>
      <t>Saše Božića i Petre Hrašćanec</t>
    </r>
    <r>
      <rPr>
        <sz val="11.5"/>
        <color theme="1"/>
        <rFont val="Gill Sans"/>
      </rPr>
      <t>, u izvedbi Festivalskog dramskog ansambla i studenata Akademije dramskih umjetnosti u Zagrebu; park Gradac ( 6 izvedbi).</t>
    </r>
  </si>
  <si>
    <t>Program je sadržavao dramska gostovanja:</t>
  </si>
  <si>
    <r>
      <t>●</t>
    </r>
    <r>
      <rPr>
        <sz val="7"/>
        <color theme="1"/>
        <rFont val="Times New Roman"/>
        <family val="1"/>
        <charset val="238"/>
      </rPr>
      <t xml:space="preserve">        </t>
    </r>
    <r>
      <rPr>
        <b/>
        <i/>
        <sz val="11.5"/>
        <color theme="1"/>
        <rFont val="Gill Sans"/>
      </rPr>
      <t xml:space="preserve">Tri sestre – </t>
    </r>
    <r>
      <rPr>
        <sz val="11.5"/>
        <color theme="1"/>
        <rFont val="Gill Sans"/>
      </rPr>
      <t>autorski projekt</t>
    </r>
    <r>
      <rPr>
        <b/>
        <sz val="11.5"/>
        <color theme="1"/>
        <rFont val="Gill Sans"/>
      </rPr>
      <t xml:space="preserve"> </t>
    </r>
    <r>
      <rPr>
        <sz val="11.5"/>
        <color theme="1"/>
        <rFont val="Gill Sans"/>
      </rPr>
      <t xml:space="preserve">redatelja </t>
    </r>
    <r>
      <rPr>
        <b/>
        <sz val="11.5"/>
        <color theme="1"/>
        <rFont val="Gill Sans"/>
      </rPr>
      <t xml:space="preserve">Boba Jelčića </t>
    </r>
    <r>
      <rPr>
        <sz val="11.5"/>
        <color theme="1"/>
        <rFont val="Gill Sans"/>
      </rPr>
      <t xml:space="preserve">prema Čehovu, u izvedbi dramskog ansambla </t>
    </r>
    <r>
      <rPr>
        <b/>
        <sz val="11.5"/>
        <color theme="1"/>
        <rFont val="Gill Sans"/>
      </rPr>
      <t>Hrvatskog narodnog kazališta u Zagrebu</t>
    </r>
    <r>
      <rPr>
        <sz val="11.5"/>
        <color theme="1"/>
        <rFont val="Gill Sans"/>
      </rPr>
      <t>; park Gradac (2 izvedbe);</t>
    </r>
  </si>
  <si>
    <r>
      <t>●</t>
    </r>
    <r>
      <rPr>
        <sz val="7"/>
        <color theme="1"/>
        <rFont val="Times New Roman"/>
        <family val="1"/>
        <charset val="238"/>
      </rPr>
      <t xml:space="preserve">        </t>
    </r>
    <r>
      <rPr>
        <b/>
        <i/>
        <sz val="11.5"/>
        <color theme="1"/>
        <rFont val="Gill Sans"/>
      </rPr>
      <t>Domaši</t>
    </r>
    <r>
      <rPr>
        <sz val="11.5"/>
        <color theme="1"/>
        <rFont val="Gill Sans"/>
      </rPr>
      <t xml:space="preserve"> Anamarije Veselčić,  Gradskog kazališta lutaka iz Splita, u režiji i izvedbi </t>
    </r>
    <r>
      <rPr>
        <b/>
        <sz val="11.5"/>
        <color theme="1"/>
        <rFont val="Gill Sans"/>
      </rPr>
      <t>Anamarije Veselčić</t>
    </r>
    <r>
      <rPr>
        <sz val="11.5"/>
        <color theme="1"/>
        <rFont val="Gill Sans"/>
      </rPr>
      <t>; Poslijediplomsko središte Dubrovnik (1 izvedba);</t>
    </r>
  </si>
  <si>
    <r>
      <t>●</t>
    </r>
    <r>
      <rPr>
        <sz val="7"/>
        <color theme="1"/>
        <rFont val="Times New Roman"/>
        <family val="1"/>
        <charset val="238"/>
      </rPr>
      <t xml:space="preserve">        </t>
    </r>
    <r>
      <rPr>
        <b/>
        <i/>
        <sz val="11.5"/>
        <color theme="1"/>
        <rFont val="Gill Sans"/>
      </rPr>
      <t xml:space="preserve">Stonoga Goga </t>
    </r>
    <r>
      <rPr>
        <b/>
        <sz val="11.5"/>
        <color theme="1"/>
        <rFont val="Gill Sans"/>
      </rPr>
      <t xml:space="preserve">Andrijane Grgičević, Gradsko kazalište lutaka Split u koprodukciji s Teatrom Poco Loco; </t>
    </r>
    <r>
      <rPr>
        <sz val="11.5"/>
        <color theme="1"/>
        <rFont val="Gill Sans"/>
      </rPr>
      <t>Poslijediplomsko središte Dubrovnik (1 izvedba);</t>
    </r>
  </si>
  <si>
    <r>
      <t>●</t>
    </r>
    <r>
      <rPr>
        <sz val="7"/>
        <color theme="1"/>
        <rFont val="Times New Roman"/>
        <family val="1"/>
        <charset val="238"/>
      </rPr>
      <t xml:space="preserve">        </t>
    </r>
    <r>
      <rPr>
        <b/>
        <i/>
        <sz val="11.5"/>
        <color theme="1"/>
        <rFont val="Gill Sans"/>
      </rPr>
      <t>Tko se boji Virginije Woolf?</t>
    </r>
    <r>
      <rPr>
        <sz val="11.5"/>
        <color theme="1"/>
        <rFont val="Gill Sans"/>
      </rPr>
      <t xml:space="preserve"> u režiji </t>
    </r>
    <r>
      <rPr>
        <b/>
        <sz val="11.5"/>
        <color theme="1"/>
        <rFont val="Gill Sans"/>
      </rPr>
      <t>Lenke Udovički</t>
    </r>
    <r>
      <rPr>
        <sz val="11.5"/>
        <color theme="1"/>
        <rFont val="Gill Sans"/>
      </rPr>
      <t xml:space="preserve"> i izvedbi </t>
    </r>
    <r>
      <rPr>
        <b/>
        <sz val="11.5"/>
        <color theme="1"/>
        <rFont val="Gill Sans"/>
      </rPr>
      <t>Kazališta Ulysses i Beogradskog dramskog pozorišta</t>
    </r>
    <r>
      <rPr>
        <sz val="11.5"/>
        <color theme="1"/>
        <rFont val="Gill Sans"/>
      </rPr>
      <t>; park Gradac (2 izvedbe);</t>
    </r>
  </si>
  <si>
    <r>
      <t>●</t>
    </r>
    <r>
      <rPr>
        <sz val="7"/>
        <color theme="1"/>
        <rFont val="Times New Roman"/>
        <family val="1"/>
        <charset val="238"/>
      </rPr>
      <t xml:space="preserve">        </t>
    </r>
    <r>
      <rPr>
        <b/>
        <i/>
        <sz val="11.5"/>
        <color theme="1"/>
        <rFont val="Gill Sans"/>
      </rPr>
      <t xml:space="preserve">Marta i sedam strahova </t>
    </r>
    <r>
      <rPr>
        <sz val="11.5"/>
        <color theme="1"/>
        <rFont val="Gill Sans"/>
      </rPr>
      <t xml:space="preserve">redateljice </t>
    </r>
    <r>
      <rPr>
        <b/>
        <i/>
        <sz val="11.5"/>
        <color theme="1"/>
        <rFont val="Gill Sans"/>
      </rPr>
      <t xml:space="preserve">Natalije Manojnlović, </t>
    </r>
    <r>
      <rPr>
        <sz val="11.5"/>
        <color theme="1"/>
        <rFont val="Gill Sans"/>
      </rPr>
      <t>u produkciji Kazališne družine KUFER i KunstTeatar u suradnji s udrugom BoliMe; Lazareti  (1 izvedba)</t>
    </r>
  </si>
  <si>
    <r>
      <t>●</t>
    </r>
    <r>
      <rPr>
        <sz val="7"/>
        <color theme="1"/>
        <rFont val="Times New Roman"/>
        <family val="1"/>
        <charset val="238"/>
      </rPr>
      <t xml:space="preserve">        </t>
    </r>
    <r>
      <rPr>
        <b/>
        <i/>
        <sz val="11.5"/>
        <color theme="1"/>
        <rFont val="Gill Sans"/>
      </rPr>
      <t xml:space="preserve">Intimnost (premijera), </t>
    </r>
    <r>
      <rPr>
        <sz val="11.5"/>
        <color theme="1"/>
        <rFont val="Gill Sans"/>
      </rPr>
      <t xml:space="preserve">redatelja </t>
    </r>
    <r>
      <rPr>
        <b/>
        <sz val="11.5"/>
        <color theme="1"/>
        <rFont val="Gill Sans"/>
      </rPr>
      <t>Andreja Nosova</t>
    </r>
    <r>
      <rPr>
        <sz val="11.5"/>
        <color theme="1"/>
        <rFont val="Gill Sans"/>
      </rPr>
      <t xml:space="preserve"> u produkciji Fondacije Heartefact u sklopu projekta Future Epics, a u izvedbi Leona Lučeva i Jelene Graovac; Lazareti (1 izvedba)</t>
    </r>
  </si>
  <si>
    <t xml:space="preserve">Glazba: </t>
  </si>
  <si>
    <r>
      <t xml:space="preserve">Ukupno je održano </t>
    </r>
    <r>
      <rPr>
        <b/>
        <sz val="11.5"/>
        <color theme="1"/>
        <rFont val="Gill Sans"/>
      </rPr>
      <t>7 glazbenih programa</t>
    </r>
    <r>
      <rPr>
        <sz val="11.5"/>
        <color theme="1"/>
        <rFont val="Gill Sans"/>
      </rPr>
      <t>. Nastupili su: Aljoša Jurinić, Zrinka Ivančić Cikojević, Dalibor Cikojević, Trio Eusebius  (Eva Šulić, Tonka Javorović, David Vuković), Marijan Đuzel, Janja Vuletić i Maroje Brčić, Papandopulo kvartet (Nikola Fabijanić, Gordan Tudor, Goran Jurković, Tomislav Žužak), Dubravka Šeparović Mušović, Vedran Kocelj, Filip Merčep, Lana Kos i Željko Lučić, Ivan Bonačić, Fabijan Komljenović, ansambl ponajboljih dubrovačkih glazbenika, Jazz orkestar Hrvatske radiotelevizije, Dubrovački simfonijski orkestar, Simfonijski orkestar Hrvatske radiotelevizije, te dirigenti Tomislav Fačini, Miron Hauser, Nill Venditti i Ivo Lipanović izvodeći raznolike glazbene žanrove.</t>
    </r>
  </si>
  <si>
    <t xml:space="preserve">Ples: </t>
  </si>
  <si>
    <r>
      <t>●</t>
    </r>
    <r>
      <rPr>
        <sz val="7"/>
        <color theme="1"/>
        <rFont val="Times New Roman"/>
        <family val="1"/>
        <charset val="238"/>
      </rPr>
      <t xml:space="preserve">        </t>
    </r>
    <r>
      <rPr>
        <b/>
        <sz val="11.5"/>
        <color theme="1"/>
        <rFont val="Gill Sans"/>
      </rPr>
      <t>Zagrebački plesni ansambl</t>
    </r>
    <r>
      <rPr>
        <sz val="11.5"/>
        <color theme="1"/>
        <rFont val="Gill Sans"/>
      </rPr>
      <t xml:space="preserve">, plesna predstava </t>
    </r>
    <r>
      <rPr>
        <b/>
        <i/>
        <sz val="11.5"/>
        <color theme="1"/>
        <rFont val="Gill Sans"/>
      </rPr>
      <t>Gore</t>
    </r>
    <r>
      <rPr>
        <sz val="11.5"/>
        <color theme="1"/>
        <rFont val="Gill Sans"/>
      </rPr>
      <t xml:space="preserve"> prema koreografiji </t>
    </r>
    <r>
      <rPr>
        <b/>
        <sz val="11.5"/>
        <color theme="1"/>
        <rFont val="Gill Sans"/>
      </rPr>
      <t>Ferenca Fehéra</t>
    </r>
    <r>
      <rPr>
        <sz val="11.5"/>
        <color theme="1"/>
        <rFont val="Gill Sans"/>
      </rPr>
      <t xml:space="preserve">, ostvarena kroz Plesnu mrežu Hrvatske; park Gradac (1 izvedba). </t>
    </r>
  </si>
  <si>
    <r>
      <t>●</t>
    </r>
    <r>
      <rPr>
        <sz val="7"/>
        <color theme="1"/>
        <rFont val="Times New Roman"/>
        <family val="1"/>
        <charset val="238"/>
      </rPr>
      <t xml:space="preserve">        </t>
    </r>
    <r>
      <rPr>
        <b/>
        <sz val="11.5"/>
        <color theme="1"/>
        <rFont val="Gill Sans"/>
      </rPr>
      <t xml:space="preserve">Centar za izvedbene umjetnosti Vitlycke u sklopu Eu projekta Future Epics, </t>
    </r>
    <r>
      <rPr>
        <sz val="11.5"/>
        <color theme="1"/>
        <rFont val="Gill Sans"/>
      </rPr>
      <t>plesna predstava</t>
    </r>
    <r>
      <rPr>
        <b/>
        <sz val="11.5"/>
        <color theme="1"/>
        <rFont val="Gill Sans"/>
      </rPr>
      <t xml:space="preserve"> </t>
    </r>
    <r>
      <rPr>
        <b/>
        <i/>
        <sz val="11.5"/>
        <color theme="1"/>
        <rFont val="Gill Sans"/>
      </rPr>
      <t xml:space="preserve">Embrace, </t>
    </r>
    <r>
      <rPr>
        <sz val="11.5"/>
        <color theme="1"/>
        <rFont val="Gill Sans"/>
      </rPr>
      <t xml:space="preserve">čiju izvedbu i koncept potpisuju </t>
    </r>
    <r>
      <rPr>
        <b/>
        <sz val="11.5"/>
        <color theme="1"/>
        <rFont val="Gill Sans"/>
      </rPr>
      <t xml:space="preserve">Meleat Fredriksson, Adam Seid Tahir i Lydia Östberg Diakité; </t>
    </r>
    <r>
      <rPr>
        <sz val="11.5"/>
        <color theme="1"/>
        <rFont val="Gill Sans"/>
      </rPr>
      <t>Lazareti (1 izvedba).</t>
    </r>
  </si>
  <si>
    <t>Folklor:</t>
  </si>
  <si>
    <r>
      <t>●</t>
    </r>
    <r>
      <rPr>
        <sz val="7"/>
        <color theme="1"/>
        <rFont val="Times New Roman"/>
        <family val="1"/>
        <charset val="238"/>
      </rPr>
      <t xml:space="preserve">        </t>
    </r>
    <r>
      <rPr>
        <sz val="11.5"/>
        <color theme="1"/>
        <rFont val="Gill Sans"/>
      </rPr>
      <t xml:space="preserve">Folkorni ansambl </t>
    </r>
    <r>
      <rPr>
        <b/>
        <sz val="11.5"/>
        <color theme="1"/>
        <rFont val="Gill Sans"/>
      </rPr>
      <t xml:space="preserve">LINĐO; </t>
    </r>
    <r>
      <rPr>
        <sz val="11.5"/>
        <color theme="1"/>
        <rFont val="Gill Sans"/>
      </rPr>
      <t>park Gradac (2 izvedba);</t>
    </r>
  </si>
  <si>
    <r>
      <t>●</t>
    </r>
    <r>
      <rPr>
        <sz val="7"/>
        <color theme="1"/>
        <rFont val="Times New Roman"/>
        <family val="1"/>
        <charset val="238"/>
      </rPr>
      <t xml:space="preserve">        </t>
    </r>
    <r>
      <rPr>
        <sz val="11.5"/>
        <color theme="1"/>
        <rFont val="Gill Sans"/>
      </rPr>
      <t xml:space="preserve">Ženska klapa </t>
    </r>
    <r>
      <rPr>
        <b/>
        <sz val="11.5"/>
        <color theme="1"/>
        <rFont val="Gill Sans"/>
      </rPr>
      <t>FA</t>
    </r>
    <r>
      <rPr>
        <sz val="11.5"/>
        <color theme="1"/>
        <rFont val="Gill Sans"/>
      </rPr>
      <t xml:space="preserve"> </t>
    </r>
    <r>
      <rPr>
        <b/>
        <sz val="11.5"/>
        <color theme="1"/>
        <rFont val="Gill Sans"/>
      </rPr>
      <t xml:space="preserve">LINĐO; </t>
    </r>
    <r>
      <rPr>
        <sz val="11.5"/>
        <color theme="1"/>
        <rFont val="Gill Sans"/>
      </rPr>
      <t>atrij Kneževa dvora (1 izvedba).</t>
    </r>
  </si>
  <si>
    <t>Dramski program :</t>
  </si>
  <si>
    <t>Popratni program:</t>
  </si>
  <si>
    <t xml:space="preserve">Izložbe: </t>
  </si>
  <si>
    <r>
      <t>●</t>
    </r>
    <r>
      <rPr>
        <sz val="7"/>
        <color theme="1"/>
        <rFont val="Times New Roman"/>
        <family val="1"/>
        <charset val="238"/>
      </rPr>
      <t xml:space="preserve">        </t>
    </r>
    <r>
      <rPr>
        <b/>
        <i/>
        <sz val="11.5"/>
        <color theme="1"/>
        <rFont val="Gill Sans"/>
      </rPr>
      <t xml:space="preserve">Horizont sjećanja </t>
    </r>
    <r>
      <rPr>
        <b/>
        <sz val="11.5"/>
        <color theme="1"/>
        <rFont val="Gill Sans"/>
      </rPr>
      <t>Ivane Dražić Selmani</t>
    </r>
    <r>
      <rPr>
        <sz val="11.5"/>
        <color theme="1"/>
        <rFont val="Gill Sans"/>
      </rPr>
      <t>; atrij palače Sponza;</t>
    </r>
  </si>
  <si>
    <r>
      <t>●</t>
    </r>
    <r>
      <rPr>
        <sz val="7"/>
        <color theme="1"/>
        <rFont val="Times New Roman"/>
        <family val="1"/>
        <charset val="238"/>
      </rPr>
      <t xml:space="preserve">        </t>
    </r>
    <r>
      <rPr>
        <b/>
        <i/>
        <sz val="11.5"/>
        <color theme="1"/>
        <rFont val="Gill Sans"/>
      </rPr>
      <t>Dubrovnik plovi</t>
    </r>
    <r>
      <rPr>
        <sz val="11.5"/>
        <color theme="1"/>
        <rFont val="Gill Sans"/>
      </rPr>
      <t xml:space="preserve"> </t>
    </r>
    <r>
      <rPr>
        <b/>
        <sz val="11.5"/>
        <color theme="1"/>
        <rFont val="Gill Sans"/>
      </rPr>
      <t>Igora Hajdarhodžića</t>
    </r>
    <r>
      <rPr>
        <sz val="11.5"/>
        <color theme="1"/>
        <rFont val="Gill Sans"/>
      </rPr>
      <t>; Lazareti;</t>
    </r>
  </si>
  <si>
    <r>
      <t>●</t>
    </r>
    <r>
      <rPr>
        <sz val="7"/>
        <color theme="1"/>
        <rFont val="Times New Roman"/>
        <family val="1"/>
        <charset val="238"/>
      </rPr>
      <t xml:space="preserve">        </t>
    </r>
    <r>
      <rPr>
        <b/>
        <i/>
        <sz val="11.5"/>
        <color theme="1"/>
        <rFont val="Gill Sans"/>
      </rPr>
      <t>Time Out</t>
    </r>
    <r>
      <rPr>
        <sz val="11.5"/>
        <color theme="1"/>
        <rFont val="Gill Sans"/>
      </rPr>
      <t xml:space="preserve"> </t>
    </r>
    <r>
      <rPr>
        <b/>
        <sz val="11.5"/>
        <color theme="1"/>
        <rFont val="Gill Sans"/>
      </rPr>
      <t>Viktora Daldona</t>
    </r>
    <r>
      <rPr>
        <sz val="11.5"/>
        <color theme="1"/>
        <rFont val="Gill Sans"/>
      </rPr>
      <t>; atrij palače Sponza.</t>
    </r>
  </si>
  <si>
    <t xml:space="preserve">Ostalo: </t>
  </si>
  <si>
    <r>
      <t>●</t>
    </r>
    <r>
      <rPr>
        <sz val="7"/>
        <color theme="1"/>
        <rFont val="Times New Roman"/>
        <family val="1"/>
        <charset val="238"/>
      </rPr>
      <t xml:space="preserve">        </t>
    </r>
    <r>
      <rPr>
        <sz val="11.5"/>
        <color theme="1"/>
        <rFont val="Gill Sans"/>
      </rPr>
      <t xml:space="preserve">Predavanje </t>
    </r>
    <r>
      <rPr>
        <b/>
        <sz val="11.5"/>
        <color theme="1"/>
        <rFont val="Gill Sans"/>
      </rPr>
      <t>Hrana kao slasni ''privolitelj''</t>
    </r>
    <r>
      <rPr>
        <sz val="11.5"/>
        <color theme="1"/>
        <rFont val="Gill Sans"/>
      </rPr>
      <t xml:space="preserve"> povjesničara umjetnosti Ivana Viđena kao dio dvodnevnog programa Udruge Kinookus; ljetnikovac Bunić-Kaboga (1 izvedba);</t>
    </r>
  </si>
  <si>
    <r>
      <t>●</t>
    </r>
    <r>
      <rPr>
        <sz val="7"/>
        <color theme="1"/>
        <rFont val="Times New Roman"/>
        <family val="1"/>
        <charset val="238"/>
      </rPr>
      <t xml:space="preserve">        </t>
    </r>
    <r>
      <rPr>
        <b/>
        <i/>
        <sz val="11.5"/>
        <color theme="1"/>
        <rFont val="Gill Sans"/>
      </rPr>
      <t xml:space="preserve">Izbačeni (Push), </t>
    </r>
    <r>
      <rPr>
        <sz val="11.5"/>
        <color theme="1"/>
        <rFont val="Gill Sans"/>
      </rPr>
      <t>švedskog redatelja Fredrik Gerttena iz 2019. godine .</t>
    </r>
  </si>
  <si>
    <t>Ukupno je održano 49 programa , od čega: 1 svečano otvaranje,30 dramskih izvedbi, 7 glazbenih izvedbi, 2 plesne izvedbe, 3 folklorne izvedbe, 3 izložbe, 3 ostala popratna događanja ( 1 generalna otvaranje, , 2 Kinookus)</t>
  </si>
  <si>
    <t>REBALANS 4</t>
  </si>
  <si>
    <t xml:space="preserve"> NOVI PLAN (reb.3)</t>
  </si>
  <si>
    <t>NOVI PLAN (reb. 3)</t>
  </si>
  <si>
    <t>PROGRAM 71. DUBROVAČKIH LJETNIH IGARA</t>
  </si>
  <si>
    <t>IZVORI FINANCIRANJA PROJEKTI EU</t>
  </si>
  <si>
    <r>
      <rPr>
        <b/>
        <sz val="12"/>
        <color theme="1"/>
        <rFont val="Calibri"/>
        <family val="2"/>
        <charset val="238"/>
        <scheme val="minor"/>
      </rPr>
      <t xml:space="preserve">Materijalni rashodi </t>
    </r>
    <r>
      <rPr>
        <sz val="12"/>
        <color theme="1"/>
        <rFont val="Calibri"/>
        <family val="2"/>
        <charset val="238"/>
        <scheme val="minor"/>
      </rPr>
      <t xml:space="preserve">– smanjeni su za 8.600,00 kn zbog smanjenih troškova mjesečnih režija i potrošnog materijala </t>
    </r>
  </si>
  <si>
    <r>
      <t xml:space="preserve">Izdaci za financijsku imovinu i otplate zajmova - </t>
    </r>
    <r>
      <rPr>
        <sz val="12"/>
        <color theme="1"/>
        <rFont val="Calibri"/>
        <family val="2"/>
        <charset val="238"/>
        <scheme val="minor"/>
      </rPr>
      <t>povećani su za 202.900,00</t>
    </r>
    <r>
      <rPr>
        <b/>
        <sz val="12"/>
        <color theme="1"/>
        <rFont val="Calibri"/>
        <family val="2"/>
        <charset val="238"/>
        <scheme val="minor"/>
      </rPr>
      <t xml:space="preserve"> - </t>
    </r>
    <r>
      <rPr>
        <sz val="12"/>
        <color theme="1"/>
        <rFont val="Calibri"/>
        <family val="2"/>
        <charset val="238"/>
        <scheme val="minor"/>
      </rPr>
      <t xml:space="preserve">otplaćen u cijelosti  leasing za terensko vozilo jer smo ostvarili više vlastitih sredstava </t>
    </r>
  </si>
  <si>
    <r>
      <rPr>
        <b/>
        <sz val="12"/>
        <color theme="1"/>
        <rFont val="Calibri"/>
        <family val="2"/>
        <charset val="238"/>
        <scheme val="minor"/>
      </rPr>
      <t>Investicije</t>
    </r>
    <r>
      <rPr>
        <sz val="12"/>
        <color theme="1"/>
        <rFont val="Calibri"/>
        <family val="2"/>
        <charset val="238"/>
        <scheme val="minor"/>
      </rPr>
      <t xml:space="preserve"> – povećane su za 125.800 jer smo ostvarili više od planiranih vlastitih prihoda i  uložili u  opremu za ozvučenje,  tornjeve za rasvjetu i zaštitne sanduke  </t>
    </r>
  </si>
  <si>
    <t>Dubrovnik, 10.12.2020.</t>
  </si>
  <si>
    <r>
      <rPr>
        <b/>
        <sz val="12"/>
        <color theme="1"/>
        <rFont val="Calibri"/>
        <family val="2"/>
        <charset val="238"/>
        <scheme val="minor"/>
      </rPr>
      <t>Rashodi za zaposlene</t>
    </r>
    <r>
      <rPr>
        <sz val="12"/>
        <color theme="1"/>
        <rFont val="Calibri"/>
        <family val="2"/>
        <charset val="238"/>
        <scheme val="minor"/>
      </rPr>
      <t xml:space="preserve">  - smanjeni su za 123.900,00 kn jer je potrošeno  manje za naknade plaća za rad  subotom, nedjeljom i državnim praznikom.</t>
    </r>
  </si>
  <si>
    <t>Future Epics dvogodišnji je kulturno-umjetnički projekt (2018.-2020.) sufinanciran iz fonda programa Kreativna Europa – potprogram Kultura, a po natječaju Europski projekti suradnje – potpora za projekte Europske godine kulturne baštine 2018. Vodeći partner projekta je Fondacija Heartefact iz Beograda, a uz Igre ostali partneri su Centar za izvedbene umjetnosti Vitlycke (Tanumshede, Švedska) i Tasca (Barcelona, Španjolska).                                                                               U okviru projekta, a u sklopu Dubrovačkih ljetnih igara, izvedena je predstava Grižula u režiji Saše Božića. Projekt će završiti do kraja godine.</t>
  </si>
  <si>
    <t xml:space="preserve">Usvojeni financijski plan prihoda i rashoda ustanove za 2020. iznosi 23.050.000 kn,  rebalansom  usvojenim na GV 27.7. se smanjuje i iznosi  12.158.500  kn,  rebalansom 3 se novi plan  povećava  i   iznosi 12.630.400,00 kn, a sadašnjim rebalansom (rebalans 4) financijski plan se smanjuje i iznosi 12.550.600,00 kn.                                                  2020.godina donijela je svima puno izazova, a za organizatore događanja ponajviše zbog otežanog planiranja financija, a onda i programa.  Troškovnici i programi nekoliko su se puta mijenjali ovisno o epidemiološkoj situaciji i financijama. </t>
  </si>
  <si>
    <t>Razlika je stvorena zbog neostvarenih 150.000kn Županije Dubrovačko-neretvanske usprkos potpisanom ugovoru za navedena sredstva. Također, zbog pandemije nisu održani svi programi za koje je Zaklada Kaboga osigurala sredstva. Neki programi održani su u puno manjim gabaritima nego planirano, bazirano na lokalnim ili hrvatskim vanjskim suradnicima. Spomenuti programi realizirat će se čim okolnosti dozvole.</t>
  </si>
  <si>
    <t xml:space="preserve">U okviru posebnih programa  financiranih iz gradskog proračuna održana je Dubrovačka maškarata i Župski karnevo, Festa sv. Vlaha , koncert Ane Rucner,  koncert uz Dan domovinske zahvalnosti, koncert Ibrice Jusića. Programi financirani iz Zaklade Caboga Stiftung -  u prvoj polovici godine održana radionica za srednjoškolce,  video radionica za djecu , dvije radionice kreativnog pisanja Miroslava Mićanovića, radionice Ivane Jelače, a u suradnji s Gimnazijom Dubrovnik, Plesnim studio Lazareti te udrugom za promicanje medijske kulture Luža. U tijeku je održavanje baletnog masterclassa pod vodstvom prima balerine Mirne Sporiš. Nažalost, predviđena događanja u sklopu Božića u Kabogi (5 događanja) smo radi novih mjera i održavanja potrebnog razmaka morali otkazati, te ćemo ih realizirati čim okolnosti dozvole.    </t>
  </si>
  <si>
    <r>
      <t xml:space="preserve">Dubrovački zimski festival planiran je u nekoliko verzija i s nekoliko verzija troškovnika. Zbog zadnjih mjera, Javna ustanova u kulturi Dubrovačke ljetne, u periodu od 28. studenog 2020. do 6. siječnja 2021. godine organizirat će jedino moguće aktivnosti prilagođene trenutnoj epidemiološkoj situaciji i preporukama HZZJZ-a. Tako će gradskim i prigradskim ulicama, ove godine prema posebnom redu vožnje, voziti  DZF Pop up bus na kojem će pjevati klape i bendovi uz pratnju maskota festivala te tako razveseljavati slučajne prolaznike. Kako se radi o cabrio autobusu, broj vožnji, a time i ukupan broj nastupa ovisit će prvenstveno o vremenskim uvjetima.
Malo električno vozilo tuk-tuk bit će „službeno prijevozno sredstvo“ Djeda Božićnjaka i Meda. Oni će njime obilaziti dječje vrtiće i osnovne škole te napraviti đir Stradunom za najmlađe.Izrađeni i su suveniri festivala, međutim neće biti pušteni u prodaju već će biti podijeljeni tijekom popratnih promotivnih aktivnosti i nagradnih igara na društvenim mrežama. Ukoliko epidemiološka situacija bude dozvoljavala ostavljeno je prostora za eventualnu organizaciju dočeka nove godine.
                                                                                                                                                                                                                                                                                                         </t>
    </r>
    <r>
      <rPr>
        <sz val="12"/>
        <color rgb="FFFF0000"/>
        <rFont val="Calibri"/>
        <family val="2"/>
        <charset val="238"/>
        <scheme val="minor"/>
      </rPr>
      <t>.</t>
    </r>
  </si>
  <si>
    <t xml:space="preserve">Port of Dreamers (Luka sanjara) dvogodišnji je kulturno-umjetnički projekt (2018.-2020.) sufinanciran iz programa Kreativna Europa – potprogram Kultura, Europski projekti suradnje                                                                        – potpora za male projekte suradnje. Vodeći partner projekta su Dubrovačke ljetne igre, dok je prvi suorganizator Kulturanova, organizacija civilnog društva iz Novog Sada (Srbija) te Slovensko narodno gledališče Maribor (Slovenija).                                                           Ukupna vrijednost projekta je 316.000 EUR, a dio sufinanciran iz EU fonda iznosi 188.000 EUR. Projekt se bavi stogodišnjom poviješću migracija na europskom kontinentu, a u 2019. provodit će se radionice s migrantima, održavati kreativni labovi za umjetnike, otvoriti izložba, provoditi capacity building radionice za kulturne radnike, voditi internetske platforme i dr.                                                                                                                                                                    U 2020. godini trebali smo završiti ovaj projekt, međutim zbog situacije uzrokovane koronavirusom tražili smo odgodu i dobili odobrenje za dovršetak projekta 2021. godine.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</si>
</sst>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kn&quot;;[Red]\-#,##0\ &quot;kn&quot;"/>
    <numFmt numFmtId="8" formatCode="#,##0.00\ &quot;kn&quot;;[Red]\-#,##0.00\ &quot;kn&quot;"/>
    <numFmt numFmtId="44" formatCode="_-* #,##0.00\ &quot;kn&quot;_-;\-* #,##0.00\ &quot;kn&quot;_-;_-* &quot;-&quot;??\ &quot;kn&quot;_-;_-@_-"/>
    <numFmt numFmtId="164" formatCode="_-* #,##0.00\ [$kn-41A]_-;\-* #,##0.00\ [$kn-41A]_-;_-* &quot;-&quot;??\ [$kn-41A]_-;_-@_-"/>
  </numFmts>
  <fonts count="22">
    <font>
      <sz val="11"/>
      <color theme="1"/>
      <name val="Calibri"/>
      <family val="2"/>
      <charset val="238"/>
      <scheme val="minor"/>
    </font>
    <font>
      <sz val="15"/>
      <color theme="1"/>
      <name val="Calibri"/>
      <family val="2"/>
      <charset val="238"/>
      <scheme val="minor"/>
    </font>
    <font>
      <b/>
      <sz val="15"/>
      <color theme="1"/>
      <name val="Calibri"/>
      <family val="2"/>
      <charset val="238"/>
      <scheme val="minor"/>
    </font>
    <font>
      <sz val="20"/>
      <color theme="1"/>
      <name val="Calibri"/>
      <family val="2"/>
      <charset val="238"/>
      <scheme val="minor"/>
    </font>
    <font>
      <b/>
      <sz val="20"/>
      <color theme="1"/>
      <name val="Calibri"/>
      <family val="2"/>
      <charset val="238"/>
      <scheme val="minor"/>
    </font>
    <font>
      <b/>
      <sz val="12"/>
      <color theme="1"/>
      <name val="Calibri"/>
      <family val="2"/>
      <charset val="238"/>
      <scheme val="minor"/>
    </font>
    <font>
      <sz val="12"/>
      <color theme="1"/>
      <name val="Calibri"/>
      <family val="2"/>
      <charset val="238"/>
      <scheme val="minor"/>
    </font>
    <font>
      <sz val="16"/>
      <color theme="1"/>
      <name val="Calibri"/>
      <family val="2"/>
      <charset val="238"/>
      <scheme val="minor"/>
    </font>
    <font>
      <sz val="11"/>
      <color theme="1"/>
      <name val="Calibri"/>
      <family val="2"/>
      <charset val="238"/>
      <scheme val="minor"/>
    </font>
    <font>
      <b/>
      <sz val="12"/>
      <color theme="1"/>
      <name val="Calibri"/>
      <family val="2"/>
      <charset val="238"/>
    </font>
    <font>
      <b/>
      <sz val="12"/>
      <color theme="1"/>
      <name val="Times New Roman"/>
      <family val="1"/>
      <charset val="238"/>
    </font>
    <font>
      <sz val="12"/>
      <name val="Calibri"/>
      <family val="2"/>
      <charset val="238"/>
      <scheme val="minor"/>
    </font>
    <font>
      <sz val="11.5"/>
      <color theme="1"/>
      <name val="Gill Sans"/>
    </font>
    <font>
      <b/>
      <sz val="11.5"/>
      <color theme="1"/>
      <name val="Gill Sans"/>
    </font>
    <font>
      <b/>
      <u/>
      <sz val="11.5"/>
      <color theme="1"/>
      <name val="Gill Sans"/>
    </font>
    <font>
      <sz val="11.5"/>
      <color theme="1"/>
      <name val="Noto Sans Symbols"/>
    </font>
    <font>
      <sz val="7"/>
      <color theme="1"/>
      <name val="Times New Roman"/>
      <family val="1"/>
      <charset val="238"/>
    </font>
    <font>
      <b/>
      <i/>
      <sz val="11.5"/>
      <color theme="1"/>
      <name val="Gill Sans"/>
    </font>
    <font>
      <u/>
      <sz val="11.5"/>
      <color theme="1"/>
      <name val="Gill Sans"/>
    </font>
    <font>
      <sz val="12"/>
      <color rgb="FFFF0000"/>
      <name val="Calibri"/>
      <family val="2"/>
      <charset val="238"/>
      <scheme val="minor"/>
    </font>
    <font>
      <b/>
      <sz val="12"/>
      <name val="Calibri"/>
      <family val="2"/>
      <charset val="238"/>
      <scheme val="minor"/>
    </font>
    <font>
      <sz val="12"/>
      <name val="Gill Sans"/>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8" fillId="0" borderId="0" applyFont="0" applyFill="0" applyBorder="0" applyAlignment="0" applyProtection="0"/>
  </cellStyleXfs>
  <cellXfs count="48">
    <xf numFmtId="0" fontId="0" fillId="0" borderId="0" xfId="0"/>
    <xf numFmtId="0" fontId="1" fillId="0" borderId="0" xfId="0" applyFont="1"/>
    <xf numFmtId="0" fontId="4" fillId="0" borderId="0" xfId="0" applyFont="1" applyAlignment="1"/>
    <xf numFmtId="0" fontId="2" fillId="0" borderId="0" xfId="0" applyFont="1" applyAlignment="1"/>
    <xf numFmtId="0" fontId="3" fillId="0" borderId="0" xfId="0" applyFont="1" applyAlignment="1">
      <alignment vertical="top" wrapText="1"/>
    </xf>
    <xf numFmtId="0" fontId="1" fillId="0" borderId="0" xfId="0" applyNumberFormat="1" applyFont="1" applyBorder="1" applyAlignment="1">
      <alignment wrapText="1"/>
    </xf>
    <xf numFmtId="0" fontId="5" fillId="0" borderId="0" xfId="0" applyFont="1" applyAlignment="1"/>
    <xf numFmtId="0" fontId="5" fillId="0" borderId="0" xfId="0" applyFont="1"/>
    <xf numFmtId="0" fontId="6" fillId="0" borderId="0" xfId="0" applyFont="1"/>
    <xf numFmtId="164" fontId="6" fillId="0" borderId="1" xfId="0" applyNumberFormat="1" applyFont="1" applyBorder="1"/>
    <xf numFmtId="6" fontId="6" fillId="0" borderId="1" xfId="0" applyNumberFormat="1" applyFont="1" applyBorder="1"/>
    <xf numFmtId="0" fontId="5" fillId="0" borderId="1" xfId="0" applyFont="1" applyBorder="1"/>
    <xf numFmtId="164" fontId="5" fillId="0" borderId="1" xfId="0" applyNumberFormat="1" applyFont="1" applyBorder="1"/>
    <xf numFmtId="0" fontId="6" fillId="0" borderId="1" xfId="0" applyFont="1" applyBorder="1"/>
    <xf numFmtId="6" fontId="5" fillId="0" borderId="1" xfId="0" applyNumberFormat="1" applyFont="1" applyBorder="1"/>
    <xf numFmtId="6" fontId="6" fillId="0" borderId="1" xfId="0" applyNumberFormat="1" applyFont="1" applyBorder="1" applyAlignment="1">
      <alignment horizontal="center"/>
    </xf>
    <xf numFmtId="6" fontId="6" fillId="0" borderId="1" xfId="0" applyNumberFormat="1" applyFont="1" applyBorder="1" applyAlignment="1">
      <alignment vertical="top"/>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5" fillId="0" borderId="1" xfId="0" applyFont="1" applyBorder="1" applyAlignment="1">
      <alignment wrapText="1"/>
    </xf>
    <xf numFmtId="0" fontId="6" fillId="0" borderId="1" xfId="0" applyNumberFormat="1" applyFont="1" applyBorder="1" applyAlignment="1">
      <alignment wrapText="1"/>
    </xf>
    <xf numFmtId="0" fontId="6" fillId="0" borderId="1" xfId="0" applyFont="1" applyBorder="1" applyAlignment="1">
      <alignment wrapText="1"/>
    </xf>
    <xf numFmtId="0" fontId="6" fillId="0" borderId="1" xfId="0" applyFont="1" applyBorder="1" applyAlignment="1"/>
    <xf numFmtId="0" fontId="6" fillId="0" borderId="1" xfId="0" applyFont="1" applyBorder="1" applyAlignment="1">
      <alignment horizontal="left" vertical="top" wrapText="1"/>
    </xf>
    <xf numFmtId="44" fontId="6" fillId="0" borderId="1" xfId="1" applyFont="1" applyBorder="1"/>
    <xf numFmtId="44" fontId="6" fillId="0" borderId="1" xfId="0" applyNumberFormat="1" applyFont="1" applyBorder="1" applyAlignment="1">
      <alignment wrapText="1"/>
    </xf>
    <xf numFmtId="44" fontId="6" fillId="0" borderId="1" xfId="0" applyNumberFormat="1" applyFont="1" applyBorder="1"/>
    <xf numFmtId="44" fontId="5" fillId="0" borderId="1" xfId="0" applyNumberFormat="1" applyFont="1" applyBorder="1"/>
    <xf numFmtId="0" fontId="5" fillId="0" borderId="1" xfId="0" applyFont="1" applyBorder="1" applyAlignment="1">
      <alignment horizontal="left" vertical="center" wrapText="1"/>
    </xf>
    <xf numFmtId="0" fontId="10" fillId="0" borderId="1" xfId="0" applyFont="1" applyBorder="1" applyAlignment="1">
      <alignment vertical="center"/>
    </xf>
    <xf numFmtId="0" fontId="9" fillId="0" borderId="1" xfId="0" applyFont="1" applyBorder="1" applyAlignment="1">
      <alignment vertical="center" wrapText="1"/>
    </xf>
    <xf numFmtId="164" fontId="11" fillId="0" borderId="1" xfId="0" applyNumberFormat="1" applyFont="1" applyBorder="1"/>
    <xf numFmtId="164" fontId="6" fillId="0" borderId="1" xfId="1" applyNumberFormat="1" applyFont="1" applyBorder="1"/>
    <xf numFmtId="0" fontId="6" fillId="0" borderId="1" xfId="0" applyFont="1" applyBorder="1" applyAlignment="1">
      <alignment horizontal="left" vertical="center" wrapText="1"/>
    </xf>
    <xf numFmtId="164" fontId="5" fillId="0" borderId="1" xfId="0" applyNumberFormat="1" applyFont="1" applyBorder="1" applyAlignment="1">
      <alignment horizontal="center"/>
    </xf>
    <xf numFmtId="164" fontId="5" fillId="2" borderId="1" xfId="1" applyNumberFormat="1" applyFont="1" applyFill="1" applyBorder="1"/>
    <xf numFmtId="0" fontId="14" fillId="0" borderId="2" xfId="0" applyFont="1" applyBorder="1" applyAlignment="1">
      <alignment horizontal="justify" vertical="center"/>
    </xf>
    <xf numFmtId="0" fontId="12" fillId="0" borderId="3" xfId="0" applyFont="1" applyBorder="1" applyAlignment="1">
      <alignment horizontal="justify" vertical="center"/>
    </xf>
    <xf numFmtId="0" fontId="15" fillId="0" borderId="3" xfId="0" applyFont="1" applyBorder="1" applyAlignment="1">
      <alignment horizontal="justify" vertical="center"/>
    </xf>
    <xf numFmtId="0" fontId="14" fillId="0" borderId="3" xfId="0" applyFont="1" applyBorder="1" applyAlignment="1">
      <alignment horizontal="justify" vertical="center"/>
    </xf>
    <xf numFmtId="0" fontId="18" fillId="0" borderId="3" xfId="0" applyFont="1" applyBorder="1" applyAlignment="1">
      <alignment horizontal="justify" vertical="center"/>
    </xf>
    <xf numFmtId="0" fontId="12" fillId="0" borderId="1" xfId="0" applyFont="1" applyBorder="1" applyAlignment="1">
      <alignment horizontal="justify" vertical="center"/>
    </xf>
    <xf numFmtId="8" fontId="5" fillId="0" borderId="1" xfId="0" applyNumberFormat="1" applyFont="1" applyBorder="1"/>
    <xf numFmtId="164" fontId="20" fillId="0" borderId="1" xfId="0" applyNumberFormat="1" applyFont="1" applyBorder="1"/>
    <xf numFmtId="0" fontId="21" fillId="0" borderId="3" xfId="0" applyFont="1" applyBorder="1" applyAlignment="1">
      <alignment horizontal="justify" vertical="center"/>
    </xf>
    <xf numFmtId="0" fontId="7" fillId="0" borderId="0" xfId="0" applyFont="1" applyAlignment="1">
      <alignment horizontal="left" vertical="top" wrapText="1"/>
    </xf>
    <xf numFmtId="0" fontId="6" fillId="0" borderId="1" xfId="0" applyFont="1" applyBorder="1" applyAlignment="1">
      <alignment horizontal="left" vertical="center" wrapText="1"/>
    </xf>
    <xf numFmtId="0" fontId="6" fillId="0" borderId="1"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0"/>
  <sheetViews>
    <sheetView tabSelected="1" topLeftCell="A97" zoomScale="72" zoomScaleNormal="72" workbookViewId="0">
      <selection activeCell="A107" sqref="A107"/>
    </sheetView>
  </sheetViews>
  <sheetFormatPr defaultRowHeight="15"/>
  <cols>
    <col min="1" max="1" width="77.28515625" customWidth="1"/>
    <col min="2" max="2" width="20.7109375" customWidth="1"/>
    <col min="3" max="4" width="19.7109375" customWidth="1"/>
    <col min="5" max="6" width="9.140625" hidden="1" customWidth="1"/>
  </cols>
  <sheetData>
    <row r="2" spans="1:9" ht="26.25">
      <c r="A2" s="6" t="s">
        <v>0</v>
      </c>
      <c r="B2" s="6"/>
      <c r="C2" s="6"/>
      <c r="D2" s="6"/>
      <c r="E2" s="3"/>
      <c r="F2" s="3"/>
      <c r="G2" s="2"/>
      <c r="H2" s="2"/>
      <c r="I2" s="2"/>
    </row>
    <row r="3" spans="1:9" ht="19.5">
      <c r="A3" s="7" t="s">
        <v>1</v>
      </c>
      <c r="B3" s="8"/>
      <c r="C3" s="8"/>
      <c r="D3" s="8"/>
      <c r="E3" s="1"/>
      <c r="F3" s="1"/>
    </row>
    <row r="4" spans="1:9" ht="15.75">
      <c r="A4" s="8"/>
      <c r="B4" s="8"/>
      <c r="C4" s="8"/>
      <c r="D4" s="8"/>
    </row>
    <row r="5" spans="1:9" ht="15.75">
      <c r="A5" s="8"/>
      <c r="B5" s="8"/>
      <c r="C5" s="8"/>
      <c r="D5" s="8"/>
    </row>
    <row r="6" spans="1:9" ht="15.75">
      <c r="A6" s="8"/>
      <c r="B6" s="8"/>
      <c r="C6" s="8"/>
      <c r="D6" s="8"/>
    </row>
    <row r="7" spans="1:9" ht="15.75">
      <c r="A7" s="8" t="s">
        <v>74</v>
      </c>
      <c r="B7" s="8"/>
      <c r="C7" s="8"/>
      <c r="D7" s="8"/>
    </row>
    <row r="8" spans="1:9" ht="15.75">
      <c r="A8" s="8"/>
      <c r="B8" s="8"/>
      <c r="C8" s="8"/>
      <c r="D8" s="8"/>
    </row>
    <row r="9" spans="1:9" ht="15.75">
      <c r="A9" s="8"/>
      <c r="B9" s="8"/>
      <c r="C9" s="8"/>
      <c r="D9" s="8"/>
    </row>
    <row r="10" spans="1:9" ht="15.75">
      <c r="A10" s="8"/>
      <c r="B10" s="8"/>
      <c r="C10" s="8"/>
      <c r="D10" s="8"/>
    </row>
    <row r="11" spans="1:9" ht="15.75">
      <c r="A11" s="6" t="s">
        <v>20</v>
      </c>
      <c r="B11" s="6"/>
      <c r="C11" s="6"/>
      <c r="D11" s="6"/>
    </row>
    <row r="12" spans="1:9" ht="15.75">
      <c r="A12" s="6" t="s">
        <v>21</v>
      </c>
      <c r="B12" s="6"/>
      <c r="C12" s="6"/>
      <c r="D12" s="6"/>
    </row>
    <row r="13" spans="1:9" ht="15.75">
      <c r="A13" s="8" t="s">
        <v>18</v>
      </c>
      <c r="B13" s="8"/>
      <c r="C13" s="8"/>
      <c r="D13" s="8"/>
    </row>
    <row r="14" spans="1:9" ht="132.75" customHeight="1">
      <c r="A14" s="45" t="s">
        <v>27</v>
      </c>
      <c r="B14" s="45"/>
      <c r="C14" s="45"/>
      <c r="D14" s="45"/>
      <c r="E14" s="4"/>
      <c r="F14" s="4"/>
      <c r="G14" s="4"/>
      <c r="H14" s="4"/>
      <c r="I14" s="4"/>
    </row>
    <row r="15" spans="1:9" ht="50.25" customHeight="1">
      <c r="A15" s="45" t="s">
        <v>2</v>
      </c>
      <c r="B15" s="45"/>
      <c r="C15" s="45"/>
      <c r="D15" s="45"/>
      <c r="E15" s="4"/>
      <c r="F15" s="4"/>
      <c r="G15" s="4"/>
      <c r="H15" s="4"/>
      <c r="I15" s="4"/>
    </row>
    <row r="16" spans="1:9" ht="132.75" customHeight="1">
      <c r="A16" s="45" t="s">
        <v>77</v>
      </c>
      <c r="B16" s="45"/>
      <c r="C16" s="45"/>
      <c r="D16" s="45"/>
      <c r="E16" s="4"/>
      <c r="F16" s="4"/>
      <c r="G16" s="4"/>
      <c r="H16" s="4"/>
      <c r="I16" s="4"/>
    </row>
    <row r="17" spans="1:4" ht="15.75">
      <c r="A17" s="8"/>
      <c r="B17" s="8"/>
      <c r="C17" s="8"/>
      <c r="D17" s="8"/>
    </row>
    <row r="18" spans="1:4" ht="15.75">
      <c r="A18" s="8"/>
      <c r="B18" s="8"/>
      <c r="C18" s="8"/>
      <c r="D18" s="8"/>
    </row>
    <row r="19" spans="1:4" ht="15.75">
      <c r="A19" s="11" t="s">
        <v>3</v>
      </c>
      <c r="B19" s="13"/>
      <c r="C19" s="13"/>
      <c r="D19" s="13"/>
    </row>
    <row r="20" spans="1:4" ht="15.75">
      <c r="A20" s="13" t="s">
        <v>33</v>
      </c>
      <c r="B20" s="13" t="s">
        <v>68</v>
      </c>
      <c r="C20" s="13" t="s">
        <v>66</v>
      </c>
      <c r="D20" s="13" t="s">
        <v>4</v>
      </c>
    </row>
    <row r="21" spans="1:4" ht="15.75">
      <c r="A21" s="17" t="s">
        <v>28</v>
      </c>
      <c r="B21" s="9">
        <v>4557200</v>
      </c>
      <c r="C21" s="9">
        <v>-100000</v>
      </c>
      <c r="D21" s="9">
        <v>4457200</v>
      </c>
    </row>
    <row r="22" spans="1:4" ht="15.75">
      <c r="A22" s="17" t="s">
        <v>5</v>
      </c>
      <c r="B22" s="9">
        <v>1438200</v>
      </c>
      <c r="C22" s="9">
        <v>150600</v>
      </c>
      <c r="D22" s="9">
        <v>1588800</v>
      </c>
    </row>
    <row r="23" spans="1:4" ht="31.5">
      <c r="A23" s="17" t="s">
        <v>6</v>
      </c>
      <c r="B23" s="31">
        <v>6317500</v>
      </c>
      <c r="C23" s="31">
        <v>-130400</v>
      </c>
      <c r="D23" s="9">
        <v>6187100</v>
      </c>
    </row>
    <row r="24" spans="1:4" ht="15.75">
      <c r="A24" s="18" t="s">
        <v>29</v>
      </c>
      <c r="B24" s="9">
        <v>317500</v>
      </c>
      <c r="C24" s="9"/>
      <c r="D24" s="9">
        <v>317500</v>
      </c>
    </row>
    <row r="25" spans="1:4" ht="15.75">
      <c r="A25" s="13" t="s">
        <v>7</v>
      </c>
      <c r="B25" s="12">
        <f>B21+B22+B23+B24</f>
        <v>12630400</v>
      </c>
      <c r="C25" s="43">
        <f>C21+C22+C23+C24</f>
        <v>-79800</v>
      </c>
      <c r="D25" s="12">
        <f>D21+D22+D23+D24</f>
        <v>12550600</v>
      </c>
    </row>
    <row r="26" spans="1:4" ht="15.75">
      <c r="A26" s="13"/>
      <c r="B26" s="13"/>
      <c r="C26" s="13"/>
      <c r="D26" s="13"/>
    </row>
    <row r="27" spans="1:4" ht="15.75">
      <c r="A27" s="13" t="s">
        <v>8</v>
      </c>
      <c r="B27" s="13"/>
      <c r="C27" s="13"/>
      <c r="D27" s="13"/>
    </row>
    <row r="28" spans="1:4" ht="12.75" customHeight="1">
      <c r="A28" s="13" t="s">
        <v>9</v>
      </c>
      <c r="B28" s="13"/>
      <c r="C28" s="13"/>
      <c r="D28" s="13"/>
    </row>
    <row r="29" spans="1:4" ht="30.75" customHeight="1">
      <c r="A29" s="19" t="s">
        <v>16</v>
      </c>
      <c r="B29" s="11" t="s">
        <v>67</v>
      </c>
      <c r="C29" s="11" t="s">
        <v>66</v>
      </c>
      <c r="D29" s="11" t="s">
        <v>4</v>
      </c>
    </row>
    <row r="30" spans="1:4" ht="18" customHeight="1">
      <c r="A30" s="13"/>
      <c r="B30" s="12">
        <f>B31+B32+B33+B34+B35+B36</f>
        <v>5510800</v>
      </c>
      <c r="C30" s="12">
        <f>C31+C32+C33+C34+C35+C36</f>
        <v>199400</v>
      </c>
      <c r="D30" s="12">
        <f>D31+D32+D33+D34+D35+D36</f>
        <v>5710200</v>
      </c>
    </row>
    <row r="31" spans="1:4" ht="102.75" customHeight="1">
      <c r="A31" s="17" t="s">
        <v>75</v>
      </c>
      <c r="B31" s="9">
        <v>3362000</v>
      </c>
      <c r="C31" s="9">
        <v>-123900</v>
      </c>
      <c r="D31" s="9">
        <v>3238100</v>
      </c>
    </row>
    <row r="32" spans="1:4" ht="81" customHeight="1">
      <c r="A32" s="17" t="s">
        <v>71</v>
      </c>
      <c r="B32" s="9">
        <v>1157200</v>
      </c>
      <c r="C32" s="9">
        <v>-8600</v>
      </c>
      <c r="D32" s="9">
        <v>1148600</v>
      </c>
    </row>
    <row r="33" spans="1:4" ht="49.5" customHeight="1">
      <c r="A33" s="17" t="s">
        <v>31</v>
      </c>
      <c r="B33" s="9">
        <v>27700</v>
      </c>
      <c r="C33" s="9">
        <v>3200</v>
      </c>
      <c r="D33" s="9">
        <v>30900</v>
      </c>
    </row>
    <row r="34" spans="1:4" ht="34.5" customHeight="1">
      <c r="A34" s="11" t="s">
        <v>35</v>
      </c>
      <c r="B34" s="9">
        <v>83300</v>
      </c>
      <c r="C34" s="9">
        <v>0</v>
      </c>
      <c r="D34" s="9">
        <v>83300</v>
      </c>
    </row>
    <row r="35" spans="1:4" ht="81.75" customHeight="1">
      <c r="A35" s="17" t="s">
        <v>73</v>
      </c>
      <c r="B35" s="9">
        <v>842600</v>
      </c>
      <c r="C35" s="9">
        <v>125800</v>
      </c>
      <c r="D35" s="9">
        <v>968400</v>
      </c>
    </row>
    <row r="36" spans="1:4" ht="63.75" customHeight="1">
      <c r="A36" s="28" t="s">
        <v>72</v>
      </c>
      <c r="B36" s="9">
        <v>38000</v>
      </c>
      <c r="C36" s="9">
        <v>202900</v>
      </c>
      <c r="D36" s="9">
        <v>240900</v>
      </c>
    </row>
    <row r="37" spans="1:4" ht="15.75">
      <c r="A37" s="11" t="s">
        <v>10</v>
      </c>
      <c r="B37" s="9"/>
      <c r="C37" s="9"/>
      <c r="D37" s="9"/>
    </row>
    <row r="38" spans="1:4" ht="15.75">
      <c r="A38" s="13" t="s">
        <v>11</v>
      </c>
      <c r="B38" s="9">
        <v>4117200</v>
      </c>
      <c r="C38" s="9">
        <v>-98900</v>
      </c>
      <c r="D38" s="9">
        <v>4018300</v>
      </c>
    </row>
    <row r="39" spans="1:4" ht="15.75">
      <c r="A39" s="13" t="s">
        <v>12</v>
      </c>
      <c r="B39" s="9">
        <v>1098900</v>
      </c>
      <c r="C39" s="9">
        <v>298300</v>
      </c>
      <c r="D39" s="9">
        <v>1397200</v>
      </c>
    </row>
    <row r="40" spans="1:4" ht="15.75">
      <c r="A40" s="13" t="s">
        <v>13</v>
      </c>
      <c r="B40" s="9">
        <v>0</v>
      </c>
      <c r="C40" s="9"/>
      <c r="D40" s="9"/>
    </row>
    <row r="41" spans="1:4" ht="15.75">
      <c r="A41" s="13" t="s">
        <v>30</v>
      </c>
      <c r="B41" s="9">
        <v>294700</v>
      </c>
      <c r="C41" s="9"/>
      <c r="D41" s="9">
        <v>294700</v>
      </c>
    </row>
    <row r="42" spans="1:4" ht="15.75">
      <c r="A42" s="13"/>
      <c r="B42" s="13"/>
      <c r="C42" s="13"/>
      <c r="D42" s="13"/>
    </row>
    <row r="43" spans="1:4" ht="15.75">
      <c r="A43" s="13" t="s">
        <v>9</v>
      </c>
      <c r="B43" s="13"/>
      <c r="C43" s="13"/>
      <c r="D43" s="13"/>
    </row>
    <row r="44" spans="1:4" ht="15.75">
      <c r="A44" s="19" t="s">
        <v>17</v>
      </c>
      <c r="B44" s="35">
        <f>B38+B39+B40+B41</f>
        <v>5510800</v>
      </c>
      <c r="C44" s="27">
        <f>C38+C39+C40+C41</f>
        <v>199400</v>
      </c>
      <c r="D44" s="27">
        <f>D38+D39+D40+D41</f>
        <v>5710200</v>
      </c>
    </row>
    <row r="45" spans="1:4" ht="45.75" customHeight="1">
      <c r="A45" s="11" t="s">
        <v>69</v>
      </c>
      <c r="B45" s="42">
        <f>B79+B80+B81+B82</f>
        <v>4971100</v>
      </c>
      <c r="C45" s="12">
        <v>-425200</v>
      </c>
      <c r="D45" s="27">
        <f>D79+D80+D81+D82</f>
        <v>4545900</v>
      </c>
    </row>
    <row r="46" spans="1:4" ht="60.75" customHeight="1">
      <c r="A46" s="41" t="s">
        <v>65</v>
      </c>
      <c r="B46" s="9"/>
      <c r="C46" s="13"/>
      <c r="D46" s="13"/>
    </row>
    <row r="47" spans="1:4" ht="15.75">
      <c r="A47" s="29" t="s">
        <v>56</v>
      </c>
      <c r="B47" s="24"/>
      <c r="C47" s="13"/>
      <c r="D47" s="13"/>
    </row>
    <row r="48" spans="1:4" ht="15.75">
      <c r="A48" s="36"/>
      <c r="B48" s="9"/>
      <c r="C48" s="13"/>
      <c r="D48" s="13"/>
    </row>
    <row r="49" spans="1:14" ht="15.75">
      <c r="A49" s="37" t="s">
        <v>36</v>
      </c>
      <c r="B49" s="9"/>
      <c r="C49" s="13"/>
      <c r="D49" s="13"/>
    </row>
    <row r="50" spans="1:14" ht="43.5" customHeight="1">
      <c r="A50" s="38" t="s">
        <v>37</v>
      </c>
      <c r="B50" s="9"/>
      <c r="C50" s="13"/>
      <c r="D50" s="13"/>
    </row>
    <row r="51" spans="1:14" ht="88.5" customHeight="1">
      <c r="A51" s="38" t="s">
        <v>38</v>
      </c>
      <c r="B51" s="21"/>
      <c r="C51" s="21"/>
      <c r="D51" s="13"/>
    </row>
    <row r="52" spans="1:14" ht="61.5" customHeight="1">
      <c r="A52" s="38" t="s">
        <v>39</v>
      </c>
      <c r="B52" s="13"/>
      <c r="C52" s="13"/>
      <c r="D52" s="13"/>
    </row>
    <row r="53" spans="1:14" ht="57.75" customHeight="1">
      <c r="A53" s="38" t="s">
        <v>40</v>
      </c>
      <c r="B53" s="9"/>
      <c r="C53" s="13"/>
      <c r="D53" s="13"/>
    </row>
    <row r="54" spans="1:14" ht="25.5" customHeight="1">
      <c r="A54" s="37" t="s">
        <v>41</v>
      </c>
      <c r="B54" s="20"/>
      <c r="C54" s="20"/>
      <c r="D54" s="20"/>
      <c r="E54" s="5"/>
      <c r="F54" s="5"/>
      <c r="G54" s="5"/>
      <c r="H54" s="5"/>
      <c r="I54" s="5"/>
      <c r="J54" s="5"/>
      <c r="K54" s="5"/>
      <c r="L54" s="5"/>
      <c r="M54" s="5"/>
      <c r="N54" s="5"/>
    </row>
    <row r="55" spans="1:14" ht="43.5" customHeight="1">
      <c r="A55" s="38" t="s">
        <v>42</v>
      </c>
      <c r="B55" s="20"/>
      <c r="C55" s="20"/>
      <c r="D55" s="20"/>
      <c r="E55" s="5"/>
      <c r="F55" s="5"/>
      <c r="G55" s="5"/>
      <c r="H55" s="5"/>
      <c r="I55" s="5"/>
      <c r="J55" s="5"/>
      <c r="K55" s="5"/>
      <c r="L55" s="5"/>
      <c r="M55" s="5"/>
      <c r="N55" s="5"/>
    </row>
    <row r="56" spans="1:14" ht="42.75" customHeight="1">
      <c r="A56" s="38" t="s">
        <v>43</v>
      </c>
      <c r="B56" s="20"/>
      <c r="C56" s="20"/>
      <c r="D56" s="20"/>
      <c r="E56" s="5"/>
      <c r="F56" s="5"/>
      <c r="G56" s="5"/>
      <c r="H56" s="5"/>
      <c r="I56" s="5"/>
      <c r="J56" s="5"/>
      <c r="K56" s="5"/>
      <c r="L56" s="5"/>
      <c r="M56" s="5"/>
      <c r="N56" s="5"/>
    </row>
    <row r="57" spans="1:14" ht="69.75" customHeight="1">
      <c r="A57" s="38" t="s">
        <v>44</v>
      </c>
      <c r="B57" s="20"/>
      <c r="C57" s="20"/>
      <c r="D57" s="20"/>
      <c r="E57" s="5"/>
      <c r="F57" s="5"/>
      <c r="G57" s="5"/>
      <c r="H57" s="5"/>
      <c r="I57" s="5"/>
      <c r="J57" s="5"/>
      <c r="K57" s="5"/>
      <c r="L57" s="5"/>
      <c r="M57" s="5"/>
      <c r="N57" s="5"/>
    </row>
    <row r="58" spans="1:14" ht="48.75" customHeight="1">
      <c r="A58" s="38" t="s">
        <v>45</v>
      </c>
      <c r="B58" s="20"/>
      <c r="C58" s="20"/>
      <c r="D58" s="20"/>
      <c r="E58" s="5"/>
      <c r="F58" s="5"/>
      <c r="G58" s="5"/>
      <c r="H58" s="5"/>
      <c r="I58" s="5"/>
      <c r="J58" s="5"/>
      <c r="K58" s="5"/>
      <c r="L58" s="5"/>
      <c r="M58" s="5"/>
      <c r="N58" s="5"/>
    </row>
    <row r="59" spans="1:14" ht="49.5" customHeight="1">
      <c r="A59" s="38" t="s">
        <v>46</v>
      </c>
      <c r="B59" s="20"/>
      <c r="C59" s="20"/>
      <c r="D59" s="20"/>
      <c r="E59" s="5"/>
      <c r="F59" s="5"/>
      <c r="G59" s="5"/>
      <c r="H59" s="5"/>
      <c r="I59" s="5"/>
      <c r="J59" s="5"/>
      <c r="K59" s="5"/>
      <c r="L59" s="5"/>
      <c r="M59" s="5"/>
      <c r="N59" s="5"/>
    </row>
    <row r="60" spans="1:14" ht="55.5" customHeight="1">
      <c r="A60" s="38" t="s">
        <v>47</v>
      </c>
      <c r="B60" s="25"/>
      <c r="C60" s="20"/>
      <c r="D60" s="20"/>
      <c r="E60" s="5"/>
      <c r="F60" s="5"/>
      <c r="G60" s="5"/>
      <c r="H60" s="5"/>
      <c r="I60" s="5"/>
      <c r="J60" s="5"/>
      <c r="K60" s="5"/>
      <c r="L60" s="5"/>
      <c r="M60" s="5"/>
      <c r="N60" s="5"/>
    </row>
    <row r="61" spans="1:14" ht="19.5">
      <c r="A61" s="39" t="s">
        <v>48</v>
      </c>
      <c r="B61" s="20"/>
      <c r="C61" s="20"/>
      <c r="D61" s="20"/>
      <c r="E61" s="5"/>
      <c r="F61" s="5"/>
      <c r="G61" s="5"/>
      <c r="H61" s="5"/>
      <c r="I61" s="5"/>
      <c r="J61" s="5"/>
      <c r="K61" s="5"/>
      <c r="L61" s="5"/>
      <c r="M61" s="5"/>
      <c r="N61" s="5"/>
    </row>
    <row r="62" spans="1:14" ht="158.25" customHeight="1">
      <c r="A62" s="37" t="s">
        <v>49</v>
      </c>
      <c r="B62" s="20"/>
      <c r="C62" s="20"/>
      <c r="D62" s="20"/>
      <c r="E62" s="5"/>
      <c r="F62" s="5"/>
      <c r="G62" s="5"/>
      <c r="H62" s="5"/>
      <c r="I62" s="5"/>
      <c r="J62" s="5"/>
      <c r="K62" s="5"/>
      <c r="L62" s="5"/>
      <c r="M62" s="5"/>
      <c r="N62" s="5"/>
    </row>
    <row r="63" spans="1:14" ht="19.5">
      <c r="A63" s="39" t="s">
        <v>50</v>
      </c>
      <c r="B63" s="20"/>
      <c r="C63" s="20"/>
      <c r="D63" s="20"/>
      <c r="E63" s="5"/>
      <c r="F63" s="5"/>
      <c r="G63" s="5"/>
      <c r="H63" s="5"/>
      <c r="I63" s="5"/>
      <c r="J63" s="5"/>
      <c r="K63" s="5"/>
      <c r="L63" s="5"/>
      <c r="M63" s="5"/>
      <c r="N63" s="5"/>
    </row>
    <row r="64" spans="1:14" ht="44.25">
      <c r="A64" s="38" t="s">
        <v>51</v>
      </c>
      <c r="B64" s="20"/>
      <c r="C64" s="20"/>
      <c r="D64" s="20"/>
      <c r="E64" s="5"/>
      <c r="F64" s="5"/>
      <c r="G64" s="5"/>
      <c r="H64" s="5"/>
      <c r="I64" s="5"/>
      <c r="J64" s="5"/>
      <c r="K64" s="5"/>
      <c r="L64" s="5"/>
      <c r="M64" s="5"/>
      <c r="N64" s="5"/>
    </row>
    <row r="65" spans="1:14" ht="45">
      <c r="A65" s="38" t="s">
        <v>52</v>
      </c>
      <c r="B65" s="20"/>
      <c r="C65" s="20"/>
      <c r="D65" s="20"/>
      <c r="E65" s="5"/>
      <c r="F65" s="5"/>
      <c r="G65" s="5"/>
      <c r="H65" s="5"/>
      <c r="I65" s="5"/>
      <c r="J65" s="5"/>
      <c r="K65" s="5"/>
      <c r="L65" s="5"/>
      <c r="M65" s="5"/>
      <c r="N65" s="5"/>
    </row>
    <row r="66" spans="1:14" ht="19.5">
      <c r="A66" s="39" t="s">
        <v>53</v>
      </c>
      <c r="B66" s="20"/>
      <c r="C66" s="20"/>
      <c r="D66" s="20"/>
      <c r="E66" s="5"/>
      <c r="F66" s="5"/>
      <c r="G66" s="5"/>
      <c r="H66" s="5"/>
      <c r="I66" s="5"/>
      <c r="J66" s="5"/>
      <c r="K66" s="5"/>
      <c r="L66" s="5"/>
      <c r="M66" s="5"/>
      <c r="N66" s="5"/>
    </row>
    <row r="67" spans="1:14" ht="15.75">
      <c r="A67" s="38" t="s">
        <v>54</v>
      </c>
      <c r="B67" s="26"/>
      <c r="C67" s="13"/>
      <c r="D67" s="9"/>
    </row>
    <row r="68" spans="1:14" ht="18.75" customHeight="1">
      <c r="A68" s="38" t="s">
        <v>55</v>
      </c>
      <c r="B68" s="26"/>
      <c r="C68" s="13"/>
      <c r="D68" s="9"/>
    </row>
    <row r="69" spans="1:14" ht="32.25" customHeight="1">
      <c r="A69" s="39" t="s">
        <v>57</v>
      </c>
      <c r="B69" s="26"/>
      <c r="C69" s="13"/>
      <c r="D69" s="9"/>
    </row>
    <row r="70" spans="1:14" ht="18.75" customHeight="1">
      <c r="A70" s="40" t="s">
        <v>58</v>
      </c>
      <c r="B70" s="26"/>
      <c r="C70" s="13"/>
      <c r="D70" s="9"/>
    </row>
    <row r="71" spans="1:14" ht="18.75" customHeight="1">
      <c r="A71" s="38" t="s">
        <v>59</v>
      </c>
      <c r="B71" s="26"/>
      <c r="C71" s="13"/>
      <c r="D71" s="9"/>
    </row>
    <row r="72" spans="1:14" ht="18.75" customHeight="1">
      <c r="A72" s="38" t="s">
        <v>60</v>
      </c>
      <c r="B72" s="26"/>
      <c r="C72" s="13"/>
      <c r="D72" s="9"/>
    </row>
    <row r="73" spans="1:14" ht="18.75" customHeight="1">
      <c r="A73" s="38" t="s">
        <v>61</v>
      </c>
      <c r="B73" s="26"/>
      <c r="C73" s="13"/>
      <c r="D73" s="9"/>
    </row>
    <row r="74" spans="1:14" ht="18.75" customHeight="1">
      <c r="A74" s="40" t="s">
        <v>62</v>
      </c>
      <c r="B74" s="26"/>
      <c r="C74" s="13"/>
      <c r="D74" s="9"/>
    </row>
    <row r="75" spans="1:14" ht="43.5">
      <c r="A75" s="38" t="s">
        <v>63</v>
      </c>
      <c r="B75" s="26"/>
      <c r="C75" s="13"/>
      <c r="D75" s="9"/>
    </row>
    <row r="76" spans="1:14" ht="15.75">
      <c r="A76" s="38" t="s">
        <v>64</v>
      </c>
      <c r="B76" s="26"/>
      <c r="C76" s="13"/>
      <c r="D76" s="9"/>
    </row>
    <row r="77" spans="1:14" ht="135.75" customHeight="1">
      <c r="A77" s="44" t="s">
        <v>78</v>
      </c>
      <c r="B77" s="26"/>
      <c r="C77" s="13"/>
      <c r="D77" s="9"/>
    </row>
    <row r="78" spans="1:14" ht="15.75">
      <c r="A78" s="30" t="s">
        <v>10</v>
      </c>
      <c r="B78" s="27">
        <f>B79+B80+B81+B82</f>
        <v>4971100</v>
      </c>
      <c r="C78" s="12">
        <f>C79+C80+C81+C82</f>
        <v>-425200</v>
      </c>
      <c r="D78" s="12">
        <f>D79+D80+D81+D82</f>
        <v>4545900</v>
      </c>
    </row>
    <row r="79" spans="1:14" ht="15.75">
      <c r="A79" s="13" t="s">
        <v>11</v>
      </c>
      <c r="B79" s="10">
        <v>0</v>
      </c>
      <c r="C79" s="9">
        <v>0</v>
      </c>
      <c r="D79" s="9">
        <v>0</v>
      </c>
    </row>
    <row r="80" spans="1:14" ht="15.75">
      <c r="A80" s="13" t="s">
        <v>12</v>
      </c>
      <c r="B80" s="9">
        <v>264300</v>
      </c>
      <c r="C80" s="9">
        <v>-147700</v>
      </c>
      <c r="D80" s="9">
        <v>116600</v>
      </c>
    </row>
    <row r="81" spans="1:4" ht="15.75">
      <c r="A81" s="13" t="s">
        <v>13</v>
      </c>
      <c r="B81" s="32">
        <v>4684000</v>
      </c>
      <c r="C81" s="9">
        <v>-277500</v>
      </c>
      <c r="D81" s="9">
        <v>4406500</v>
      </c>
    </row>
    <row r="82" spans="1:4" ht="15.75">
      <c r="A82" s="13" t="s">
        <v>30</v>
      </c>
      <c r="B82" s="9">
        <v>22800</v>
      </c>
      <c r="C82" s="9">
        <v>0</v>
      </c>
      <c r="D82" s="9">
        <v>22800</v>
      </c>
    </row>
    <row r="83" spans="1:4" ht="15.75">
      <c r="A83" s="13"/>
      <c r="B83" s="13"/>
      <c r="C83" s="13"/>
      <c r="D83" s="13"/>
    </row>
    <row r="84" spans="1:4" ht="15.75">
      <c r="A84" s="21" t="s">
        <v>9</v>
      </c>
      <c r="B84" s="13"/>
      <c r="C84" s="13"/>
      <c r="D84" s="13"/>
    </row>
    <row r="85" spans="1:4" ht="15.75">
      <c r="A85" s="19" t="s">
        <v>22</v>
      </c>
      <c r="B85" s="12">
        <v>840000</v>
      </c>
      <c r="C85" s="12">
        <v>141500</v>
      </c>
      <c r="D85" s="12">
        <v>981500</v>
      </c>
    </row>
    <row r="86" spans="1:4" ht="236.25" customHeight="1">
      <c r="A86" s="23" t="s">
        <v>79</v>
      </c>
      <c r="B86" s="13"/>
      <c r="C86" s="13"/>
      <c r="D86" s="13"/>
    </row>
    <row r="87" spans="1:4" ht="15.75">
      <c r="A87" s="13" t="s">
        <v>10</v>
      </c>
      <c r="B87" s="27">
        <f>B89+B90+B91</f>
        <v>840000</v>
      </c>
      <c r="C87" s="12">
        <f>C89+C90+C91</f>
        <v>141500</v>
      </c>
      <c r="D87" s="12">
        <f>D89+D90+D91</f>
        <v>981500</v>
      </c>
    </row>
    <row r="88" spans="1:4" ht="15.75">
      <c r="A88" s="13"/>
      <c r="B88" s="13"/>
      <c r="C88" s="13"/>
      <c r="D88" s="13"/>
    </row>
    <row r="89" spans="1:4" ht="15.75">
      <c r="A89" s="13" t="s">
        <v>11</v>
      </c>
      <c r="B89" s="9">
        <v>40000</v>
      </c>
      <c r="C89" s="9">
        <v>-1100</v>
      </c>
      <c r="D89" s="9">
        <v>38900</v>
      </c>
    </row>
    <row r="90" spans="1:4" ht="15.75">
      <c r="A90" s="13" t="s">
        <v>12</v>
      </c>
      <c r="B90" s="9">
        <v>0</v>
      </c>
      <c r="C90" s="9">
        <v>0</v>
      </c>
      <c r="D90" s="9">
        <v>0</v>
      </c>
    </row>
    <row r="91" spans="1:4" ht="15.75">
      <c r="A91" s="13" t="s">
        <v>13</v>
      </c>
      <c r="B91" s="9">
        <v>800000</v>
      </c>
      <c r="C91" s="9">
        <v>142600</v>
      </c>
      <c r="D91" s="9">
        <v>942600</v>
      </c>
    </row>
    <row r="92" spans="1:4" ht="15.75">
      <c r="A92" s="13"/>
      <c r="B92" s="9"/>
      <c r="C92" s="9"/>
      <c r="D92" s="9"/>
    </row>
    <row r="93" spans="1:4" ht="15.75">
      <c r="A93" s="13" t="s">
        <v>9</v>
      </c>
      <c r="B93" s="13"/>
      <c r="C93" s="13"/>
      <c r="D93" s="13"/>
    </row>
    <row r="94" spans="1:4" ht="35.25" customHeight="1">
      <c r="A94" s="11" t="s">
        <v>23</v>
      </c>
      <c r="B94" s="12">
        <f>B98+B99+B100</f>
        <v>675000</v>
      </c>
      <c r="C94" s="9">
        <f>C98+C99+C100</f>
        <v>0</v>
      </c>
      <c r="D94" s="12">
        <f>D98+D99+D100</f>
        <v>675000</v>
      </c>
    </row>
    <row r="95" spans="1:4" ht="315.75" customHeight="1">
      <c r="A95" s="47" t="s">
        <v>80</v>
      </c>
      <c r="B95" s="14"/>
      <c r="C95" s="12"/>
      <c r="D95" s="12"/>
    </row>
    <row r="96" spans="1:4" ht="15.75">
      <c r="A96" s="11"/>
      <c r="B96" s="13"/>
      <c r="C96" s="9"/>
      <c r="D96" s="9"/>
    </row>
    <row r="97" spans="1:4" ht="15.75">
      <c r="A97" s="13" t="s">
        <v>10</v>
      </c>
      <c r="B97" s="12">
        <f>B98+B99+B100</f>
        <v>675000</v>
      </c>
      <c r="C97" s="9">
        <f>C98+C99+C100</f>
        <v>0</v>
      </c>
      <c r="D97" s="12">
        <f>D98+D99+D100</f>
        <v>675000</v>
      </c>
    </row>
    <row r="98" spans="1:4" ht="15.75">
      <c r="A98" s="13" t="s">
        <v>11</v>
      </c>
      <c r="B98" s="9">
        <v>400000</v>
      </c>
      <c r="C98" s="9"/>
      <c r="D98" s="9">
        <v>400000</v>
      </c>
    </row>
    <row r="99" spans="1:4" ht="15.75">
      <c r="A99" s="13" t="s">
        <v>19</v>
      </c>
      <c r="B99" s="9">
        <v>25000</v>
      </c>
      <c r="C99" s="9">
        <v>0</v>
      </c>
      <c r="D99" s="9">
        <v>25000</v>
      </c>
    </row>
    <row r="100" spans="1:4" ht="15.75">
      <c r="A100" s="13" t="s">
        <v>13</v>
      </c>
      <c r="B100" s="9">
        <v>250000</v>
      </c>
      <c r="C100" s="9">
        <v>0</v>
      </c>
      <c r="D100" s="9">
        <v>250000</v>
      </c>
    </row>
    <row r="101" spans="1:4" ht="15.75">
      <c r="A101" s="33"/>
      <c r="B101" s="13"/>
      <c r="C101" s="9"/>
      <c r="D101" s="9"/>
    </row>
    <row r="102" spans="1:4" ht="15.75">
      <c r="A102" s="11" t="s">
        <v>15</v>
      </c>
      <c r="B102" s="42">
        <f>B104+B108+B110</f>
        <v>633500</v>
      </c>
      <c r="C102" s="12">
        <f>C104+C108+C110</f>
        <v>4500</v>
      </c>
      <c r="D102" s="12">
        <f>D104+D108+D110</f>
        <v>638000</v>
      </c>
    </row>
    <row r="103" spans="1:4" ht="15.75">
      <c r="A103" s="11" t="s">
        <v>24</v>
      </c>
      <c r="B103" s="13"/>
      <c r="C103" s="13"/>
      <c r="D103" s="13"/>
    </row>
    <row r="104" spans="1:4" ht="15.75">
      <c r="A104" s="46" t="s">
        <v>81</v>
      </c>
      <c r="B104" s="14">
        <v>85500</v>
      </c>
      <c r="C104" s="12">
        <v>4500</v>
      </c>
      <c r="D104" s="12">
        <v>90000</v>
      </c>
    </row>
    <row r="105" spans="1:4" ht="15.75">
      <c r="A105" s="46"/>
      <c r="B105" s="14"/>
      <c r="C105" s="13"/>
      <c r="D105" s="13"/>
    </row>
    <row r="106" spans="1:4" ht="231.75" customHeight="1">
      <c r="A106" s="46"/>
      <c r="B106" s="15"/>
      <c r="C106" s="13"/>
      <c r="D106" s="13"/>
    </row>
    <row r="107" spans="1:4" ht="37.5" customHeight="1">
      <c r="A107" s="22"/>
      <c r="B107" s="10"/>
      <c r="C107" s="13"/>
      <c r="D107" s="13"/>
    </row>
    <row r="108" spans="1:4" ht="15.75">
      <c r="A108" s="11" t="s">
        <v>25</v>
      </c>
      <c r="B108" s="12">
        <v>513000</v>
      </c>
      <c r="C108" s="12">
        <v>0</v>
      </c>
      <c r="D108" s="12">
        <v>513000</v>
      </c>
    </row>
    <row r="109" spans="1:4" ht="160.5" customHeight="1">
      <c r="A109" s="33" t="s">
        <v>76</v>
      </c>
      <c r="B109" s="16"/>
      <c r="C109" s="13"/>
      <c r="D109" s="13"/>
    </row>
    <row r="110" spans="1:4" ht="34.5" customHeight="1">
      <c r="A110" s="28" t="s">
        <v>32</v>
      </c>
      <c r="B110" s="34">
        <v>35000</v>
      </c>
      <c r="C110" s="27">
        <v>0</v>
      </c>
      <c r="D110" s="27">
        <v>35000</v>
      </c>
    </row>
    <row r="111" spans="1:4" ht="12" customHeight="1">
      <c r="A111" s="33"/>
      <c r="B111" s="16"/>
      <c r="C111" s="13"/>
      <c r="D111" s="13"/>
    </row>
    <row r="112" spans="1:4" ht="15.75">
      <c r="A112" s="13" t="s">
        <v>70</v>
      </c>
      <c r="B112" s="12">
        <f>B113+B114+B115</f>
        <v>633500</v>
      </c>
      <c r="C112" s="12">
        <f>C113+C114+C115</f>
        <v>4500</v>
      </c>
      <c r="D112" s="12">
        <f>D113+D114+D115</f>
        <v>638000</v>
      </c>
    </row>
    <row r="113" spans="1:4" ht="15.75">
      <c r="A113" s="13" t="s">
        <v>14</v>
      </c>
      <c r="B113" s="9">
        <v>0</v>
      </c>
      <c r="C113" s="9"/>
      <c r="D113" s="9">
        <v>0</v>
      </c>
    </row>
    <row r="114" spans="1:4" ht="15.75">
      <c r="A114" s="13" t="s">
        <v>12</v>
      </c>
      <c r="B114" s="9">
        <v>50000</v>
      </c>
      <c r="C114" s="9"/>
      <c r="D114" s="9">
        <v>50000</v>
      </c>
    </row>
    <row r="115" spans="1:4" ht="15.75">
      <c r="A115" s="13" t="s">
        <v>26</v>
      </c>
      <c r="B115" s="9">
        <v>583500</v>
      </c>
      <c r="C115" s="9">
        <v>4500</v>
      </c>
      <c r="D115" s="9">
        <v>588000</v>
      </c>
    </row>
    <row r="116" spans="1:4" ht="55.5" customHeight="1">
      <c r="A116" s="13"/>
      <c r="B116" s="26"/>
      <c r="C116" s="9"/>
      <c r="D116" s="9"/>
    </row>
    <row r="119" spans="1:4" ht="5.25" customHeight="1"/>
    <row r="120" spans="1:4" ht="26.25" customHeight="1">
      <c r="A120" t="s">
        <v>34</v>
      </c>
    </row>
  </sheetData>
  <mergeCells count="4">
    <mergeCell ref="A14:D14"/>
    <mergeCell ref="A15:D15"/>
    <mergeCell ref="A16:D16"/>
    <mergeCell ref="A104:A106"/>
  </mergeCells>
  <pageMargins left="0.7" right="0.7"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Anđela Zec</dc:creator>
  <cp:lastModifiedBy>mirak</cp:lastModifiedBy>
  <cp:lastPrinted>2020-10-02T12:27:49Z</cp:lastPrinted>
  <dcterms:created xsi:type="dcterms:W3CDTF">2019-11-05T09:31:29Z</dcterms:created>
  <dcterms:modified xsi:type="dcterms:W3CDTF">2020-12-10T11:38:47Z</dcterms:modified>
</cp:coreProperties>
</file>